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7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sa\Desktop\dokumentai\2026 I ketv biudžeto vykdymo ataskaita\"/>
    </mc:Choice>
  </mc:AlternateContent>
  <xr:revisionPtr revIDLastSave="0" documentId="13_ncr:81_{30F7D8CE-F78B-462F-B24C-4B699BEB81F0}" xr6:coauthVersionLast="47" xr6:coauthVersionMax="47" xr10:uidLastSave="{00000000-0000-0000-0000-000000000000}"/>
  <bookViews>
    <workbookView xWindow="-120" yWindow="-120" windowWidth="29040" windowHeight="15720" firstSheet="2" activeTab="2" xr2:uid="{00000000-000D-0000-FFFF-FFFF00000000}"/>
  </bookViews>
  <sheets>
    <sheet name="f4" sheetId="1" state="hidden" r:id="rId1"/>
    <sheet name="F4-lyg" sheetId="2" state="hidden" r:id="rId2"/>
    <sheet name="9 priedas (forma Nr. 4)" sheetId="3" r:id="rId3"/>
  </sheets>
  <definedNames>
    <definedName name="_xlnm.Print_Titles" localSheetId="0">'f4'!$18:$28</definedName>
    <definedName name="_xlnm.Print_Titles" localSheetId="1">'F4-lyg'!$18:$28</definedName>
    <definedName name="Z_24C20F67_956F_4147_BDDE_A5A8ECC00779_.wvu.PrintTitles" localSheetId="0" hidden="1">'f4'!$18:$28</definedName>
    <definedName name="Z_24C20F67_956F_4147_BDDE_A5A8ECC00779_.wvu.PrintTitles" localSheetId="1" hidden="1">'F4-lyg'!$18:$28</definedName>
    <definedName name="Z_3F1DB886_CABB_4045_89A4_5671E4823BCD_.wvu.PrintTitles" localSheetId="0" hidden="1">'f4'!$18:$28</definedName>
    <definedName name="Z_3F1DB886_CABB_4045_89A4_5671E4823BCD_.wvu.PrintTitles" localSheetId="1" hidden="1">'F4-lyg'!$18:$28</definedName>
    <definedName name="Z_4D4E0D86_2D98_44DD_8CEB_58D46419DB61_.wvu.PrintTitles" localSheetId="0" hidden="1">'f4'!$18:$28</definedName>
    <definedName name="Z_4D4E0D86_2D98_44DD_8CEB_58D46419DB61_.wvu.PrintTitles" localSheetId="1" hidden="1">'F4-lyg'!$18:$28</definedName>
    <definedName name="Z_7D7C020B_AFF3_4C69_908C_687952C96236_.wvu.PrintTitles" localSheetId="0" hidden="1">'f4'!$18:$28</definedName>
    <definedName name="Z_7D7C020B_AFF3_4C69_908C_687952C96236_.wvu.PrintTitles" localSheetId="1" hidden="1">'F4-lyg'!$18:$28</definedName>
    <definedName name="Z_A696DDB1_0A0A_4A05_8900_9B2DE99053E9_.wvu.PrintTitles" localSheetId="0" hidden="1">'f4'!$18:$28</definedName>
    <definedName name="Z_A696DDB1_0A0A_4A05_8900_9B2DE99053E9_.wvu.PrintTitles" localSheetId="1" hidden="1">'F4-lyg'!$18:$28</definedName>
    <definedName name="Z_C656D0B0_2271_4C53_910F_AC3E9D33C27C_.wvu.PrintTitles" localSheetId="0" hidden="1">'f4'!$18:$28</definedName>
    <definedName name="Z_C656D0B0_2271_4C53_910F_AC3E9D33C27C_.wvu.PrintTitles" localSheetId="1" hidden="1">'F4-lyg'!$18:$28</definedName>
    <definedName name="Z_C7A36855_4541_4ABB_B620_A22FA6E77FDD_.wvu.PrintTitles" localSheetId="0" hidden="1">'f4'!$18:$28</definedName>
    <definedName name="Z_C7A36855_4541_4ABB_B620_A22FA6E77FDD_.wvu.PrintTitles" localSheetId="1" hidden="1">'F4-lyg'!$18:$28</definedName>
  </definedNames>
  <calcPr calcId="191029"/>
  <customWorkbookViews>
    <customWorkbookView name="Rasa - Individuali peržiūra" guid="{C656D0B0-2271-4C53-910F-AC3E9D33C27C}" mergeInterval="0" personalView="1" maximized="1" xWindow="-8" yWindow="-8" windowWidth="1936" windowHeight="1048" activeSheetId="3"/>
    <customWorkbookView name="Marija Šližienė - Individuali peržiūra" guid="{7D7C020B-AFF3-4C69-908C-687952C96236}" mergeInterval="0" personalView="1" maximized="1" windowWidth="1916" windowHeight="854" activeSheetId="3"/>
    <customWorkbookView name="Julija Kundrotaitė - Individuali peržiūra" guid="{C7A36855-4541-4ABB-B620-A22FA6E77FDD}" mergeInterval="0" personalView="1" maximized="1" windowWidth="1916" windowHeight="854" activeSheetId="3"/>
    <customWorkbookView name="Jolanta Puodžiūnienė - Individuali peržiūra" guid="{4D4E0D86-2D98-44DD-8CEB-58D46419DB61}" mergeInterval="0" personalView="1" maximized="1" windowWidth="1916" windowHeight="834" activeSheetId="3" showComments="commIndAndComment"/>
    <customWorkbookView name="Gedminė Joniūnė - Individuali peržiūra" guid="{3F1DB886-CABB-4045-89A4-5671E4823BCD}" mergeInterval="0" personalView="1" maximized="1" windowWidth="1916" windowHeight="854" activeSheetId="3"/>
    <customWorkbookView name="Mindaugas Baronas - Individuali peržiūra" guid="{24C20F67-956F-4147-BDDE-A5A8ECC00779}" mergeInterval="0" personalView="1" maximized="1" windowWidth="1916" windowHeight="834" activeSheetId="3"/>
    <customWorkbookView name="Janina - Personal View" guid="{A696DDB1-0A0A-4A05-8900-9B2DE99053E9}" mergeInterval="0" personalView="1" maximized="1" windowWidth="1916" windowHeight="864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0" i="3" l="1"/>
  <c r="J31" i="3"/>
  <c r="H38" i="1" l="1"/>
  <c r="H37" i="1" s="1"/>
  <c r="H35" i="1"/>
  <c r="H31" i="1"/>
  <c r="H30" i="1" s="1"/>
  <c r="K157" i="2" l="1"/>
  <c r="I157" i="2"/>
  <c r="H157" i="2"/>
  <c r="K114" i="2"/>
  <c r="I114" i="2"/>
  <c r="H114" i="2"/>
  <c r="K85" i="2"/>
  <c r="I85" i="2"/>
  <c r="H85" i="2"/>
  <c r="K38" i="2"/>
  <c r="I38" i="2"/>
  <c r="J38" i="2"/>
  <c r="I176" i="2" l="1"/>
  <c r="H176" i="2"/>
  <c r="K155" i="2"/>
  <c r="K154" i="2" s="1"/>
  <c r="I155" i="2"/>
  <c r="H155" i="2"/>
  <c r="H154" i="2" s="1"/>
  <c r="I154" i="2"/>
  <c r="K148" i="2"/>
  <c r="I148" i="2"/>
  <c r="H148" i="2"/>
  <c r="K142" i="2"/>
  <c r="I142" i="2"/>
  <c r="H142" i="2"/>
  <c r="K138" i="2"/>
  <c r="I138" i="2"/>
  <c r="H138" i="2"/>
  <c r="H135" i="2" s="1"/>
  <c r="H134" i="2" s="1"/>
  <c r="H133" i="2" s="1"/>
  <c r="K136" i="2"/>
  <c r="K135" i="2" s="1"/>
  <c r="I136" i="2"/>
  <c r="I135" i="2" s="1"/>
  <c r="H136" i="2"/>
  <c r="K129" i="2"/>
  <c r="I129" i="2"/>
  <c r="I128" i="2" s="1"/>
  <c r="H129" i="2"/>
  <c r="K128" i="2"/>
  <c r="K123" i="2" s="1"/>
  <c r="H128" i="2"/>
  <c r="H123" i="2" s="1"/>
  <c r="K124" i="2"/>
  <c r="I124" i="2"/>
  <c r="H124" i="2"/>
  <c r="K121" i="2"/>
  <c r="I121" i="2"/>
  <c r="H121" i="2"/>
  <c r="K118" i="2"/>
  <c r="I118" i="2"/>
  <c r="H118" i="2"/>
  <c r="K113" i="2"/>
  <c r="H113" i="2"/>
  <c r="I113" i="2"/>
  <c r="K110" i="2"/>
  <c r="I110" i="2"/>
  <c r="H110" i="2"/>
  <c r="K106" i="2"/>
  <c r="I106" i="2"/>
  <c r="H106" i="2"/>
  <c r="K103" i="2"/>
  <c r="K102" i="2" s="1"/>
  <c r="I103" i="2"/>
  <c r="I102" i="2" s="1"/>
  <c r="H103" i="2"/>
  <c r="K100" i="2"/>
  <c r="I100" i="2"/>
  <c r="H100" i="2"/>
  <c r="K98" i="2"/>
  <c r="I98" i="2"/>
  <c r="H98" i="2"/>
  <c r="K96" i="2"/>
  <c r="I96" i="2"/>
  <c r="H96" i="2"/>
  <c r="K94" i="2"/>
  <c r="I94" i="2"/>
  <c r="H94" i="2"/>
  <c r="K91" i="2"/>
  <c r="K90" i="2" s="1"/>
  <c r="I91" i="2"/>
  <c r="I90" i="2" s="1"/>
  <c r="H91" i="2"/>
  <c r="K82" i="2"/>
  <c r="I82" i="2"/>
  <c r="H82" i="2"/>
  <c r="K79" i="2"/>
  <c r="K78" i="2" s="1"/>
  <c r="I79" i="2"/>
  <c r="I78" i="2" s="1"/>
  <c r="H79" i="2"/>
  <c r="H78" i="2" s="1"/>
  <c r="K74" i="2"/>
  <c r="K73" i="2" s="1"/>
  <c r="I74" i="2"/>
  <c r="H74" i="2"/>
  <c r="H73" i="2" s="1"/>
  <c r="I73" i="2"/>
  <c r="K71" i="2"/>
  <c r="I71" i="2"/>
  <c r="H71" i="2"/>
  <c r="K67" i="2"/>
  <c r="I67" i="2"/>
  <c r="H67" i="2"/>
  <c r="K63" i="2"/>
  <c r="I63" i="2"/>
  <c r="H63" i="2"/>
  <c r="H58" i="2" s="1"/>
  <c r="H57" i="2" s="1"/>
  <c r="H56" i="2" s="1"/>
  <c r="H55" i="2" s="1"/>
  <c r="H54" i="2" s="1"/>
  <c r="H53" i="2" s="1"/>
  <c r="H52" i="2" s="1"/>
  <c r="H51" i="2" s="1"/>
  <c r="H50" i="2" s="1"/>
  <c r="H49" i="2" s="1"/>
  <c r="H48" i="2" s="1"/>
  <c r="H47" i="2" s="1"/>
  <c r="H46" i="2" s="1"/>
  <c r="H45" i="2" s="1"/>
  <c r="H44" i="2" s="1"/>
  <c r="H43" i="2" s="1"/>
  <c r="H42" i="2" s="1"/>
  <c r="H41" i="2" s="1"/>
  <c r="H40" i="2" s="1"/>
  <c r="H39" i="2" s="1"/>
  <c r="H38" i="2" s="1"/>
  <c r="K59" i="2"/>
  <c r="K58" i="2" s="1"/>
  <c r="K57" i="2" s="1"/>
  <c r="I59" i="2"/>
  <c r="I58" i="2" s="1"/>
  <c r="I57" i="2" s="1"/>
  <c r="H59" i="2"/>
  <c r="K37" i="2"/>
  <c r="I37" i="2"/>
  <c r="J37" i="2"/>
  <c r="K35" i="2"/>
  <c r="K30" i="2" s="1"/>
  <c r="I35" i="2"/>
  <c r="H35" i="2"/>
  <c r="J31" i="2"/>
  <c r="J30" i="2" s="1"/>
  <c r="I31" i="2"/>
  <c r="H31" i="2"/>
  <c r="H30" i="2" s="1"/>
  <c r="J29" i="2"/>
  <c r="J169" i="2" s="1"/>
  <c r="H120" i="2" l="1"/>
  <c r="K120" i="2"/>
  <c r="I30" i="2"/>
  <c r="H90" i="2"/>
  <c r="H102" i="2"/>
  <c r="K134" i="2"/>
  <c r="K133" i="2" s="1"/>
  <c r="I134" i="2"/>
  <c r="I133" i="2" s="1"/>
  <c r="K29" i="2"/>
  <c r="I123" i="2"/>
  <c r="I120" i="2" s="1"/>
  <c r="J142" i="1"/>
  <c r="I142" i="1"/>
  <c r="H142" i="1"/>
  <c r="J87" i="1"/>
  <c r="I87" i="1"/>
  <c r="H87" i="1"/>
  <c r="J109" i="1"/>
  <c r="I109" i="1"/>
  <c r="H109" i="1"/>
  <c r="J118" i="1"/>
  <c r="I118" i="1"/>
  <c r="H118" i="1"/>
  <c r="J151" i="1"/>
  <c r="I151" i="1"/>
  <c r="I148" i="1" s="1"/>
  <c r="J149" i="1"/>
  <c r="J148" i="1" s="1"/>
  <c r="I149" i="1"/>
  <c r="H151" i="1"/>
  <c r="H149" i="1"/>
  <c r="J136" i="1"/>
  <c r="I136" i="1"/>
  <c r="H136" i="1"/>
  <c r="J38" i="1"/>
  <c r="J37" i="1" s="1"/>
  <c r="I38" i="1"/>
  <c r="I37" i="1" s="1"/>
  <c r="I168" i="1"/>
  <c r="H168" i="1"/>
  <c r="J130" i="1"/>
  <c r="J132" i="1"/>
  <c r="J129" i="1" s="1"/>
  <c r="I130" i="1"/>
  <c r="I132" i="1"/>
  <c r="I129" i="1" s="1"/>
  <c r="H130" i="1"/>
  <c r="H129" i="1" s="1"/>
  <c r="H128" i="1" s="1"/>
  <c r="H127" i="1" s="1"/>
  <c r="H132" i="1"/>
  <c r="J123" i="1"/>
  <c r="J122" i="1"/>
  <c r="J115" i="1"/>
  <c r="J35" i="1"/>
  <c r="J30" i="1" s="1"/>
  <c r="J57" i="1"/>
  <c r="J61" i="1"/>
  <c r="J65" i="1"/>
  <c r="J69" i="1"/>
  <c r="J72" i="1"/>
  <c r="J71" i="1" s="1"/>
  <c r="J77" i="1"/>
  <c r="J80" i="1"/>
  <c r="J83" i="1"/>
  <c r="J90" i="1"/>
  <c r="J92" i="1"/>
  <c r="J94" i="1"/>
  <c r="J96" i="1"/>
  <c r="J99" i="1"/>
  <c r="J102" i="1"/>
  <c r="J105" i="1"/>
  <c r="J112" i="1"/>
  <c r="I123" i="1"/>
  <c r="I122" i="1" s="1"/>
  <c r="H123" i="1"/>
  <c r="H122" i="1" s="1"/>
  <c r="H117" i="1" s="1"/>
  <c r="H114" i="1" s="1"/>
  <c r="I105" i="1"/>
  <c r="I99" i="1"/>
  <c r="I102" i="1"/>
  <c r="I31" i="1"/>
  <c r="I35" i="1"/>
  <c r="I30" i="1" s="1"/>
  <c r="I57" i="1"/>
  <c r="I61" i="1"/>
  <c r="I65" i="1"/>
  <c r="I69" i="1"/>
  <c r="I72" i="1"/>
  <c r="I71" i="1" s="1"/>
  <c r="I77" i="1"/>
  <c r="I80" i="1"/>
  <c r="I83" i="1"/>
  <c r="I90" i="1"/>
  <c r="I92" i="1"/>
  <c r="I94" i="1"/>
  <c r="I96" i="1"/>
  <c r="I112" i="1"/>
  <c r="I108" i="1" s="1"/>
  <c r="I115" i="1"/>
  <c r="H105" i="1"/>
  <c r="H99" i="1"/>
  <c r="H102" i="1"/>
  <c r="H57" i="1"/>
  <c r="H61" i="1"/>
  <c r="H65" i="1"/>
  <c r="H69" i="1"/>
  <c r="H72" i="1"/>
  <c r="H71" i="1"/>
  <c r="H77" i="1"/>
  <c r="H80" i="1"/>
  <c r="H83" i="1"/>
  <c r="H90" i="1"/>
  <c r="H92" i="1"/>
  <c r="H94" i="1"/>
  <c r="H96" i="1"/>
  <c r="H112" i="1"/>
  <c r="H115" i="1"/>
  <c r="H148" i="1"/>
  <c r="J56" i="1"/>
  <c r="J55" i="1" s="1"/>
  <c r="H56" i="1" l="1"/>
  <c r="H55" i="1" s="1"/>
  <c r="I86" i="1"/>
  <c r="H86" i="1"/>
  <c r="I56" i="1"/>
  <c r="I55" i="1" s="1"/>
  <c r="I29" i="2"/>
  <c r="H76" i="1"/>
  <c r="H29" i="1" s="1"/>
  <c r="H161" i="1" s="1"/>
  <c r="J98" i="1"/>
  <c r="J86" i="1"/>
  <c r="J29" i="1" s="1"/>
  <c r="J161" i="1" s="1"/>
  <c r="J76" i="1"/>
  <c r="J117" i="1"/>
  <c r="J114" i="1" s="1"/>
  <c r="I128" i="1"/>
  <c r="I127" i="1" s="1"/>
  <c r="H108" i="1"/>
  <c r="H98" i="1"/>
  <c r="I114" i="1"/>
  <c r="I76" i="1"/>
  <c r="I98" i="1"/>
  <c r="I117" i="1"/>
  <c r="J128" i="1"/>
  <c r="J127" i="1" s="1"/>
  <c r="J108" i="1"/>
  <c r="K169" i="2"/>
  <c r="I169" i="2"/>
  <c r="I29" i="1"/>
  <c r="I161" i="1" s="1"/>
  <c r="H37" i="2"/>
  <c r="H29" i="2" s="1"/>
  <c r="H169" i="2" s="1"/>
</calcChain>
</file>

<file path=xl/sharedStrings.xml><?xml version="1.0" encoding="utf-8"?>
<sst xmlns="http://schemas.openxmlformats.org/spreadsheetml/2006/main" count="591" uniqueCount="281">
  <si>
    <t>Departamento</t>
  </si>
  <si>
    <t>Įstaigos</t>
  </si>
  <si>
    <t>Išlaidų ekonominės klasifikacijos kodas</t>
  </si>
  <si>
    <t>Išlaidų pavadinimas</t>
  </si>
  <si>
    <t>Darbo užmokestis pinigais</t>
  </si>
  <si>
    <t>Pajamos natūra</t>
  </si>
  <si>
    <t>Mityba</t>
  </si>
  <si>
    <t>Medikamentai (ir darbuotojų sveikatos tikrinimas)</t>
  </si>
  <si>
    <t>Ryšių paslaugos</t>
  </si>
  <si>
    <t>Transporto išlaikymas</t>
  </si>
  <si>
    <t>Apranga ir patalynė</t>
  </si>
  <si>
    <t>Spaudiniai</t>
  </si>
  <si>
    <t>Ginklai ir karinė įranga</t>
  </si>
  <si>
    <t>Kitos prekės</t>
  </si>
  <si>
    <t>Miestų ir gyvenviečių viešasis ūkis</t>
  </si>
  <si>
    <t>Ilgalaikio materialiojo turto einamasis remontas</t>
  </si>
  <si>
    <t>Kvalifikacijos kėlimas</t>
  </si>
  <si>
    <t>Kitos paslaugos</t>
  </si>
  <si>
    <t>Asignavimų valdytojų sumokėtos palūkanos</t>
  </si>
  <si>
    <t>Finansų ministerijos sumokėtos palūkanos</t>
  </si>
  <si>
    <t>Savivaldybių sumokėtos palūkanos</t>
  </si>
  <si>
    <t>Valstybės biudžetui</t>
  </si>
  <si>
    <t>Savivaldybių biudžetams</t>
  </si>
  <si>
    <t>Nebiudžetiniams fondams</t>
  </si>
  <si>
    <t>Subsidijos importui</t>
  </si>
  <si>
    <t>Einamiesiems tikslams</t>
  </si>
  <si>
    <t>Kapitalui formuoti</t>
  </si>
  <si>
    <t>Socialinio draudimo išmokos pinigais</t>
  </si>
  <si>
    <t>Socialinio draudimo išmokos natūra</t>
  </si>
  <si>
    <t>Socialinė parama pinigais</t>
  </si>
  <si>
    <t>Socialinė parama natūra</t>
  </si>
  <si>
    <t xml:space="preserve">Žemė </t>
  </si>
  <si>
    <t>Gyvenamieji namai</t>
  </si>
  <si>
    <t>Negyvenamieji pastatai</t>
  </si>
  <si>
    <t>Kiti pastatai ir statiniai</t>
  </si>
  <si>
    <t>Transporto priemonės</t>
  </si>
  <si>
    <t>Kitos mašinos ir įrenginiai</t>
  </si>
  <si>
    <t>Kitas ilgalaikis materialusis turtas</t>
  </si>
  <si>
    <t>Kitas nematerialusis turtas</t>
  </si>
  <si>
    <t>x</t>
  </si>
  <si>
    <t>iš viso</t>
  </si>
  <si>
    <t>likutis metų pradžioje</t>
  </si>
  <si>
    <t>likutis ataskaitinio laikotarpio pabaigoje</t>
  </si>
  <si>
    <t xml:space="preserve">Materialiojo ir nematerialiojo turto įsigijimo išlaidos </t>
  </si>
  <si>
    <t>Tradiciniai nuosavi ištekliai</t>
  </si>
  <si>
    <t>PVM nuosavi ištekliai</t>
  </si>
  <si>
    <t>Bendrųjų nacionalinių pajamų nuosavi ištekliai</t>
  </si>
  <si>
    <t xml:space="preserve">Pastatai ir statiniai </t>
  </si>
  <si>
    <t>Mašinos ir įrenginiai</t>
  </si>
  <si>
    <t>Vertybės</t>
  </si>
  <si>
    <t>Atsargų kūrimas ir įsigijimas</t>
  </si>
  <si>
    <t xml:space="preserve">Darbo užmokestis </t>
  </si>
  <si>
    <t xml:space="preserve">Socialinio draudimo įmokos </t>
  </si>
  <si>
    <t xml:space="preserve">Subsidijos  iš  biudžeto lėšų </t>
  </si>
  <si>
    <t xml:space="preserve">Dotacijos užsienio valstybėms </t>
  </si>
  <si>
    <t xml:space="preserve">Dotacijos tarptautinėms organizacijoms </t>
  </si>
  <si>
    <t xml:space="preserve">Dotacijos kitiems valdymo lygiams </t>
  </si>
  <si>
    <t xml:space="preserve">Palūkanos </t>
  </si>
  <si>
    <t xml:space="preserve">Kitiems valdymo lygiams </t>
  </si>
  <si>
    <t xml:space="preserve">Nuoma </t>
  </si>
  <si>
    <t xml:space="preserve">Socialinio draudimo išmokos (pašalpos) </t>
  </si>
  <si>
    <t>10 dienų</t>
  </si>
  <si>
    <t xml:space="preserve">Socialinė parama (soc. paramos pašalpos) </t>
  </si>
  <si>
    <t>Finansinio turto įsigijimo išlaidos (perskolinimas)</t>
  </si>
  <si>
    <t>Išlaidos dėl finansinių įsipareigojimų vykdymo (paskolų grąžinimas)</t>
  </si>
  <si>
    <t>Kodas</t>
  </si>
  <si>
    <t>ATASKAITA</t>
  </si>
  <si>
    <t>Muitai</t>
  </si>
  <si>
    <t>Cukraus sektoriaus mokesčiai</t>
  </si>
  <si>
    <t>Biudžeto disbalansų korekcija Jungtinės Karalystės naudai</t>
  </si>
  <si>
    <t>Su nuosavais ištekliais susijusios baudos ir delspinigiai</t>
  </si>
  <si>
    <t>Darbdavių socialinė parama natūra</t>
  </si>
  <si>
    <t>Stipendijoms</t>
  </si>
  <si>
    <t>Kitiems einamiesiems tikslams</t>
  </si>
  <si>
    <t>Subsidijos</t>
  </si>
  <si>
    <t>Einamiesiems tikslams savivaldybėms</t>
  </si>
  <si>
    <t>Einamiesiems tikslams ne valdžios sektoriui</t>
  </si>
  <si>
    <t>Investicijos</t>
  </si>
  <si>
    <t>Investicijos kitiems valdžios sektoriaus subjektams</t>
  </si>
  <si>
    <t>Investicijos ne valdžios sektoriui</t>
  </si>
  <si>
    <t>Patentai</t>
  </si>
  <si>
    <t>Literatūros ir meno kūriniai</t>
  </si>
  <si>
    <t xml:space="preserve">Darbdavių socialinė parama </t>
  </si>
  <si>
    <t>Darbdavių socialinė parama  pinigais</t>
  </si>
  <si>
    <t>Nuoma už žemę, žemės gelmių išteklius ir kitą atsirandantį gamtoje turtą</t>
  </si>
  <si>
    <t>Socialinio draudimo įmokos</t>
  </si>
  <si>
    <t>Subsidijos gaminiams</t>
  </si>
  <si>
    <t>Subsidijos gamybai</t>
  </si>
  <si>
    <t>Komandiruotės (transporto, apgyvendinimo, ryšio ir kitos komandiruotės išlaidos)</t>
  </si>
  <si>
    <t>Ilgalaikio turto įsigijimas finansinės nuomos (lizingo) būdu</t>
  </si>
  <si>
    <t>iš jų įvykdymo terminas praleistas daugiau kaip</t>
  </si>
  <si>
    <t>Komunalinės paslaugos</t>
  </si>
  <si>
    <t>Rezidentams, kitiems nei valdžios sektorius (tik už tiesioginę skolą)</t>
  </si>
  <si>
    <t>Pervedamos lėšos (kapitalui formuoti)</t>
  </si>
  <si>
    <t>Einamiesiems tikslams kitiems valdžios sektoriaus subjektams</t>
  </si>
  <si>
    <t>Subsidijos iš Europos Sąjungos ir kitos tarptautinės finansinės paramos (ne valdžios sektoriui)</t>
  </si>
  <si>
    <t>Pervedama Europos Sąjungos, kita tarptautinė finansinė parama ir bendrojo finansavimo lėšos</t>
  </si>
  <si>
    <t>Investicijos, skirtos savivaldybėms</t>
  </si>
  <si>
    <t>Kompiuterinė programinė įranga, kompiuterinės programinės įrangos licencijos</t>
  </si>
  <si>
    <t>Biologinis turtas ir mineraliniai ištekliai</t>
  </si>
  <si>
    <t>iš jų: gyventojų pajamų mokestis</t>
  </si>
  <si>
    <t>______________________</t>
  </si>
  <si>
    <t>(įstaigos vadovo ar jo įgalioto asmens pareigų pavadinimas)</t>
  </si>
  <si>
    <t xml:space="preserve">Ilgalaikio materialiojo  turto  kūrimas ir įsigijimas </t>
  </si>
  <si>
    <t xml:space="preserve">Nematerialiojo turto kūrimas ir įsigijimas </t>
  </si>
  <si>
    <t xml:space="preserve">Pervedama Europos Sąjungos, kita tarptautinė finansinė parama ir bendrojo finansavimo lėšos </t>
  </si>
  <si>
    <t xml:space="preserve">Kitos išlaidos </t>
  </si>
  <si>
    <t xml:space="preserve">Socialinės išmokos (pašalpos) </t>
  </si>
  <si>
    <t xml:space="preserve">Įmokos į Europos Sąjungos biudžetą </t>
  </si>
  <si>
    <t xml:space="preserve">Dotacijos </t>
  </si>
  <si>
    <t xml:space="preserve">Subsidijos </t>
  </si>
  <si>
    <t xml:space="preserve">Turto išlaidos </t>
  </si>
  <si>
    <t xml:space="preserve">Prekių ir paslaugų naudojimas </t>
  </si>
  <si>
    <t xml:space="preserve">Darbo užmokestis ir socialinis draudimas </t>
  </si>
  <si>
    <t xml:space="preserve">IŠLAIDOS </t>
  </si>
  <si>
    <t xml:space="preserve">SANDORIAI DĖL MATERIALIOJO IR NEMATERIALIOJO TURTO BEI FINANSINIŲ ĮSIPAREIGOJIMŲ VYKDYMAS </t>
  </si>
  <si>
    <t>IŠ VISO (2+3)</t>
  </si>
  <si>
    <t>(vardas, pavardė)</t>
  </si>
  <si>
    <t>likutis  metų pradžioje</t>
  </si>
  <si>
    <t xml:space="preserve"> likutis ataskaitinio laikotarpio pabaigoje</t>
  </si>
  <si>
    <r>
      <t>Nerezidentams</t>
    </r>
    <r>
      <rPr>
        <sz val="9"/>
        <rFont val="Times New Roman"/>
        <family val="1"/>
        <charset val="186"/>
      </rPr>
      <t xml:space="preserve"> </t>
    </r>
  </si>
  <si>
    <t>Naudingųjų iškasenų žvalgymo darbai</t>
  </si>
  <si>
    <t xml:space="preserve"> biudžeto lėšos</t>
  </si>
  <si>
    <t>20___M. ________________ D.</t>
  </si>
  <si>
    <t>Mokėtinos sumos</t>
  </si>
  <si>
    <t>Gautinos sumos</t>
  </si>
  <si>
    <t xml:space="preserve">SANDORIAI DĖL MATERIALIOJO IR NEMATERIALIOJO TURTO BEI FINANSINIŲ ĮSIPAREIGOJIMŲ VYKDYMAS  </t>
  </si>
  <si>
    <t>IŠLAIDOS</t>
  </si>
  <si>
    <t xml:space="preserve">                                             (data)</t>
  </si>
  <si>
    <t xml:space="preserve">  (parašas)</t>
  </si>
  <si>
    <t>MOKĖTINŲ IR GAUTINŲ SUMŲ</t>
  </si>
  <si>
    <t>(įstaigos pavadinimas, kodas Juridinių asmenų registre, adresas)</t>
  </si>
  <si>
    <t>(vyriausiasis buhalteris (buhalteris)</t>
  </si>
  <si>
    <t xml:space="preserve">     </t>
  </si>
  <si>
    <t>45 dienas</t>
  </si>
  <si>
    <t>Ministerijos / Savivaldybės</t>
  </si>
  <si>
    <t>__________ Nr. _________</t>
  </si>
  <si>
    <t>Ilgalaikio materialiojo ir nematerialiojo turto nuoma (įskaitant veiklos nuomą)</t>
  </si>
  <si>
    <t>Strateginės ir neliečiamosios atsargos</t>
  </si>
  <si>
    <t>Kitos atsargos</t>
  </si>
  <si>
    <t>Žaliavos ir medžiagos</t>
  </si>
  <si>
    <t>Nebaigta gamyba</t>
  </si>
  <si>
    <t>Pagaminta produkcija</t>
  </si>
  <si>
    <t>Pirktos prekės,  skirtos parduoti</t>
  </si>
  <si>
    <t>Karinės atsargos</t>
  </si>
  <si>
    <t>(tūkst. eurų)</t>
  </si>
  <si>
    <t>Turto vertinimo paslaugų apmokėjimas</t>
  </si>
  <si>
    <r>
      <t>Apmokėjimas  ekspertams</t>
    </r>
    <r>
      <rPr>
        <b/>
        <sz val="9"/>
        <rFont val="Times New Roman"/>
        <family val="1"/>
        <charset val="186"/>
      </rPr>
      <t xml:space="preserve"> ir </t>
    </r>
    <r>
      <rPr>
        <sz val="9"/>
        <rFont val="Times New Roman"/>
        <family val="1"/>
        <charset val="186"/>
      </rPr>
      <t>konsultantams</t>
    </r>
  </si>
  <si>
    <r>
      <t>(metinė, ketvirtinė</t>
    </r>
    <r>
      <rPr>
        <sz val="8"/>
        <rFont val="Times New Roman"/>
        <family val="1"/>
        <charset val="186"/>
      </rPr>
      <t>)</t>
    </r>
  </si>
  <si>
    <r>
      <t>Forma Nr. 4 patvirtinta
Lietuvos Respublikos finansų ministro
2008 m. gruodžio 31 d. įsakymu Nr. 1K-465
(Lietuvos Respublikos finansų ministro
2016 m. gruodžio 16 d. įsakymo Nr. 1K</t>
    </r>
    <r>
      <rPr>
        <strike/>
        <sz val="9"/>
        <rFont val="Times New Roman"/>
        <family val="1"/>
        <charset val="186"/>
      </rPr>
      <t>-</t>
    </r>
    <r>
      <rPr>
        <sz val="9"/>
        <rFont val="Times New Roman"/>
        <family val="1"/>
        <charset val="186"/>
      </rPr>
      <t>455             redakcija)</t>
    </r>
  </si>
  <si>
    <r>
      <t xml:space="preserve">Medikamentai </t>
    </r>
    <r>
      <rPr>
        <b/>
        <sz val="9"/>
        <color indexed="8"/>
        <rFont val="Times New Roman"/>
        <family val="1"/>
        <charset val="186"/>
      </rPr>
      <t>ir medicininės paslaugos</t>
    </r>
    <r>
      <rPr>
        <sz val="9"/>
        <color indexed="8"/>
        <rFont val="Times New Roman"/>
        <family val="1"/>
        <charset val="186"/>
      </rPr>
      <t xml:space="preserve"> </t>
    </r>
    <r>
      <rPr>
        <strike/>
        <sz val="9"/>
        <color rgb="FFFF0000"/>
        <rFont val="Times New Roman"/>
        <family val="1"/>
        <charset val="186"/>
      </rPr>
      <t>(ir darbuotojų sveikatos tikrinimas)</t>
    </r>
  </si>
  <si>
    <r>
      <t xml:space="preserve">Transporto išlaikymas </t>
    </r>
    <r>
      <rPr>
        <b/>
        <sz val="9"/>
        <rFont val="Times New Roman"/>
        <family val="1"/>
        <charset val="186"/>
      </rPr>
      <t>ir transporto paslaugos</t>
    </r>
  </si>
  <si>
    <r>
      <t>Komandiruotės</t>
    </r>
    <r>
      <rPr>
        <strike/>
        <sz val="9"/>
        <color rgb="FFFF0000"/>
        <rFont val="Times New Roman"/>
        <family val="1"/>
        <charset val="186"/>
      </rPr>
      <t xml:space="preserve"> (transporto, apgyvendinimo, ryšio ir kitos komandiruotės išlaidos)</t>
    </r>
  </si>
  <si>
    <r>
      <rPr>
        <b/>
        <sz val="9"/>
        <rFont val="Times New Roman"/>
        <family val="1"/>
        <charset val="186"/>
      </rPr>
      <t xml:space="preserve"> Gyvenamųjų vietovių viešasis ūkis</t>
    </r>
    <r>
      <rPr>
        <strike/>
        <sz val="9"/>
        <color rgb="FFFF0000"/>
        <rFont val="Times New Roman"/>
        <family val="1"/>
        <charset val="186"/>
      </rPr>
      <t>Miestų ir gyvenviečių viešasis ūkis</t>
    </r>
  </si>
  <si>
    <r>
      <rPr>
        <strike/>
        <sz val="9"/>
        <color rgb="FFFF0000"/>
        <rFont val="Times New Roman"/>
        <family val="1"/>
        <charset val="186"/>
      </rPr>
      <t>Ilgalaikio</t>
    </r>
    <r>
      <rPr>
        <sz val="9"/>
        <rFont val="Times New Roman"/>
        <family val="1"/>
        <charset val="186"/>
      </rPr>
      <t xml:space="preserve"> </t>
    </r>
    <r>
      <rPr>
        <b/>
        <sz val="9"/>
        <rFont val="Times New Roman"/>
        <family val="1"/>
        <charset val="186"/>
      </rPr>
      <t>M</t>
    </r>
    <r>
      <rPr>
        <strike/>
        <sz val="9"/>
        <color rgb="FFFF0000"/>
        <rFont val="Times New Roman"/>
        <family val="1"/>
        <charset val="186"/>
      </rPr>
      <t>m</t>
    </r>
    <r>
      <rPr>
        <sz val="9"/>
        <rFont val="Times New Roman"/>
        <family val="1"/>
        <charset val="186"/>
      </rPr>
      <t xml:space="preserve">aterialiojo ir nematerialiojo turto nuoma </t>
    </r>
    <r>
      <rPr>
        <strike/>
        <sz val="9"/>
        <color rgb="FFFF0000"/>
        <rFont val="Times New Roman"/>
        <family val="1"/>
        <charset val="186"/>
      </rPr>
      <t>(įskaitant veiklos nuomą)</t>
    </r>
  </si>
  <si>
    <r>
      <rPr>
        <strike/>
        <sz val="9"/>
        <color rgb="FFFF0000"/>
        <rFont val="Times New Roman"/>
        <family val="1"/>
        <charset val="186"/>
      </rPr>
      <t>Ilgalaikio</t>
    </r>
    <r>
      <rPr>
        <b/>
        <sz val="9"/>
        <rFont val="Times New Roman"/>
        <family val="1"/>
        <charset val="186"/>
      </rPr>
      <t xml:space="preserve"> M</t>
    </r>
    <r>
      <rPr>
        <strike/>
        <sz val="9"/>
        <color rgb="FFFF0000"/>
        <rFont val="Times New Roman"/>
        <family val="1"/>
        <charset val="186"/>
      </rPr>
      <t>m</t>
    </r>
    <r>
      <rPr>
        <sz val="9"/>
        <rFont val="Times New Roman"/>
        <family val="1"/>
        <charset val="186"/>
      </rPr>
      <t xml:space="preserve">aterialiojo turto </t>
    </r>
    <r>
      <rPr>
        <b/>
        <sz val="9"/>
        <rFont val="Times New Roman"/>
        <family val="1"/>
        <charset val="186"/>
      </rPr>
      <t>paprastasis</t>
    </r>
    <r>
      <rPr>
        <strike/>
        <sz val="9"/>
        <color rgb="FFFF0000"/>
        <rFont val="Times New Roman"/>
        <family val="1"/>
        <charset val="186"/>
      </rPr>
      <t xml:space="preserve"> einamasis </t>
    </r>
    <r>
      <rPr>
        <sz val="9"/>
        <rFont val="Times New Roman"/>
        <family val="1"/>
        <charset val="186"/>
      </rPr>
      <t>remontas</t>
    </r>
  </si>
  <si>
    <r>
      <t xml:space="preserve">Apmokėjimas </t>
    </r>
    <r>
      <rPr>
        <b/>
        <sz val="9"/>
        <rFont val="Times New Roman"/>
        <family val="1"/>
        <charset val="186"/>
      </rPr>
      <t xml:space="preserve">už </t>
    </r>
    <r>
      <rPr>
        <sz val="9"/>
        <rFont val="Times New Roman"/>
        <family val="1"/>
        <charset val="186"/>
      </rPr>
      <t xml:space="preserve"> ekspert</t>
    </r>
    <r>
      <rPr>
        <b/>
        <sz val="9"/>
        <rFont val="Times New Roman"/>
        <family val="1"/>
        <charset val="186"/>
      </rPr>
      <t>ų</t>
    </r>
    <r>
      <rPr>
        <sz val="9"/>
        <rFont val="Times New Roman"/>
        <family val="1"/>
        <charset val="186"/>
      </rPr>
      <t>a</t>
    </r>
    <r>
      <rPr>
        <strike/>
        <sz val="9"/>
        <color rgb="FFFF0000"/>
        <rFont val="Times New Roman"/>
        <family val="1"/>
        <charset val="186"/>
      </rPr>
      <t>ms</t>
    </r>
    <r>
      <rPr>
        <b/>
        <sz val="9"/>
        <rFont val="Times New Roman"/>
        <family val="1"/>
        <charset val="186"/>
      </rPr>
      <t xml:space="preserve"> ir </t>
    </r>
    <r>
      <rPr>
        <sz val="9"/>
        <rFont val="Times New Roman"/>
        <family val="1"/>
        <charset val="186"/>
      </rPr>
      <t>konsultant</t>
    </r>
    <r>
      <rPr>
        <b/>
        <sz val="9"/>
        <rFont val="Times New Roman"/>
        <family val="1"/>
        <charset val="186"/>
      </rPr>
      <t>ų</t>
    </r>
    <r>
      <rPr>
        <sz val="9"/>
        <rFont val="Times New Roman"/>
        <family val="1"/>
        <charset val="186"/>
      </rPr>
      <t>a</t>
    </r>
    <r>
      <rPr>
        <strike/>
        <sz val="9"/>
        <color rgb="FFFF0000"/>
        <rFont val="Times New Roman"/>
        <family val="1"/>
        <charset val="186"/>
      </rPr>
      <t>ms</t>
    </r>
    <r>
      <rPr>
        <sz val="9"/>
        <rFont val="Times New Roman"/>
        <family val="1"/>
        <charset val="186"/>
      </rPr>
      <t xml:space="preserve"> </t>
    </r>
    <r>
      <rPr>
        <b/>
        <sz val="9"/>
        <rFont val="Times New Roman"/>
        <family val="1"/>
        <charset val="186"/>
      </rPr>
      <t>suteiktas paslaugas</t>
    </r>
  </si>
  <si>
    <t>Informacinių technologijų prekės ir paslaugos</t>
  </si>
  <si>
    <t>Reprezentacija</t>
  </si>
  <si>
    <r>
      <t xml:space="preserve">Kitos </t>
    </r>
    <r>
      <rPr>
        <b/>
        <sz val="9"/>
        <rFont val="Times New Roman"/>
        <family val="1"/>
        <charset val="186"/>
      </rPr>
      <t xml:space="preserve">prekės ir </t>
    </r>
    <r>
      <rPr>
        <sz val="9"/>
        <rFont val="Times New Roman"/>
        <family val="1"/>
        <charset val="186"/>
      </rPr>
      <t>paslaugos</t>
    </r>
  </si>
  <si>
    <r>
      <t xml:space="preserve"> Palūkanos</t>
    </r>
    <r>
      <rPr>
        <b/>
        <strike/>
        <sz val="9"/>
        <color rgb="FFFF0000"/>
        <rFont val="Times New Roman"/>
        <family val="1"/>
        <charset val="186"/>
      </rPr>
      <t xml:space="preserve">Turto išlaidos </t>
    </r>
  </si>
  <si>
    <r>
      <rPr>
        <b/>
        <i/>
        <sz val="9"/>
        <rFont val="Times New Roman"/>
        <family val="1"/>
        <charset val="186"/>
      </rPr>
      <t xml:space="preserve">Palūkanos </t>
    </r>
    <r>
      <rPr>
        <i/>
        <sz val="9"/>
        <rFont val="Times New Roman"/>
        <family val="1"/>
        <charset val="186"/>
      </rPr>
      <t>n</t>
    </r>
    <r>
      <rPr>
        <i/>
        <strike/>
        <sz val="9"/>
        <color rgb="FFFF0000"/>
        <rFont val="Times New Roman"/>
        <family val="1"/>
        <charset val="186"/>
      </rPr>
      <t>N</t>
    </r>
    <r>
      <rPr>
        <i/>
        <sz val="9"/>
        <rFont val="Times New Roman"/>
        <family val="1"/>
        <charset val="186"/>
      </rPr>
      <t>erezidentams</t>
    </r>
    <r>
      <rPr>
        <sz val="9"/>
        <rFont val="Times New Roman"/>
        <family val="1"/>
        <charset val="186"/>
      </rPr>
      <t xml:space="preserve"> </t>
    </r>
  </si>
  <si>
    <r>
      <rPr>
        <b/>
        <i/>
        <sz val="9"/>
        <rFont val="Times New Roman"/>
        <family val="1"/>
        <charset val="186"/>
      </rPr>
      <t xml:space="preserve">Palūkanos </t>
    </r>
    <r>
      <rPr>
        <i/>
        <sz val="9"/>
        <rFont val="Times New Roman"/>
        <family val="1"/>
        <charset val="186"/>
      </rPr>
      <t>r</t>
    </r>
    <r>
      <rPr>
        <i/>
        <strike/>
        <sz val="9"/>
        <color rgb="FFFF0000"/>
        <rFont val="Times New Roman"/>
        <family val="1"/>
        <charset val="186"/>
      </rPr>
      <t>R</t>
    </r>
    <r>
      <rPr>
        <i/>
        <sz val="9"/>
        <rFont val="Times New Roman"/>
        <family val="1"/>
        <charset val="186"/>
      </rPr>
      <t>ezidentams, kitiems nei valdžios sektorius (tik už tiesioginę skolą)</t>
    </r>
  </si>
  <si>
    <r>
      <rPr>
        <b/>
        <i/>
        <sz val="9"/>
        <rFont val="Times New Roman"/>
        <family val="1"/>
        <charset val="186"/>
      </rPr>
      <t>Palūkanos k</t>
    </r>
    <r>
      <rPr>
        <i/>
        <strike/>
        <sz val="9"/>
        <color rgb="FFFF0000"/>
        <rFont val="Times New Roman"/>
        <family val="1"/>
        <charset val="186"/>
      </rPr>
      <t>K</t>
    </r>
    <r>
      <rPr>
        <i/>
        <sz val="9"/>
        <rFont val="Times New Roman"/>
        <family val="1"/>
        <charset val="186"/>
      </rPr>
      <t xml:space="preserve">itiems </t>
    </r>
    <r>
      <rPr>
        <b/>
        <i/>
        <sz val="9"/>
        <rFont val="Times New Roman"/>
        <family val="1"/>
        <charset val="186"/>
      </rPr>
      <t>valdžios sektoriaus</t>
    </r>
    <r>
      <rPr>
        <i/>
        <sz val="9"/>
        <rFont val="Times New Roman"/>
        <family val="1"/>
        <charset val="186"/>
      </rPr>
      <t xml:space="preserve"> </t>
    </r>
    <r>
      <rPr>
        <i/>
        <strike/>
        <sz val="9"/>
        <color rgb="FFFF0000"/>
        <rFont val="Times New Roman"/>
        <family val="1"/>
        <charset val="186"/>
      </rPr>
      <t xml:space="preserve"> valdymo lygiams </t>
    </r>
    <r>
      <rPr>
        <b/>
        <i/>
        <sz val="9"/>
        <rFont val="Times New Roman"/>
        <family val="1"/>
        <charset val="186"/>
      </rPr>
      <t>subjektams</t>
    </r>
  </si>
  <si>
    <r>
      <rPr>
        <b/>
        <sz val="9"/>
        <rFont val="Times New Roman"/>
        <family val="1"/>
        <charset val="186"/>
      </rPr>
      <t>Palūkanos v</t>
    </r>
    <r>
      <rPr>
        <strike/>
        <sz val="9"/>
        <color rgb="FFFF0000"/>
        <rFont val="Times New Roman"/>
        <family val="1"/>
        <charset val="186"/>
      </rPr>
      <t>V</t>
    </r>
    <r>
      <rPr>
        <sz val="9"/>
        <rFont val="Times New Roman"/>
        <family val="1"/>
        <charset val="186"/>
      </rPr>
      <t>alstybės biudžetui</t>
    </r>
  </si>
  <si>
    <r>
      <rPr>
        <b/>
        <sz val="9"/>
        <rFont val="Times New Roman"/>
        <family val="1"/>
        <charset val="186"/>
      </rPr>
      <t>Palūkanos s</t>
    </r>
    <r>
      <rPr>
        <strike/>
        <sz val="9"/>
        <color rgb="FFFF0000"/>
        <rFont val="Times New Roman"/>
        <family val="1"/>
        <charset val="186"/>
      </rPr>
      <t>S</t>
    </r>
    <r>
      <rPr>
        <sz val="9"/>
        <rFont val="Times New Roman"/>
        <family val="1"/>
        <charset val="186"/>
      </rPr>
      <t>avivaldybių biudžetams</t>
    </r>
  </si>
  <si>
    <r>
      <rPr>
        <b/>
        <sz val="9"/>
        <rFont val="Times New Roman"/>
        <family val="1"/>
        <charset val="186"/>
      </rPr>
      <t>Palūkanos n</t>
    </r>
    <r>
      <rPr>
        <strike/>
        <sz val="9"/>
        <color rgb="FFFF0000"/>
        <rFont val="Times New Roman"/>
        <family val="1"/>
        <charset val="186"/>
      </rPr>
      <t>N</t>
    </r>
    <r>
      <rPr>
        <sz val="9"/>
        <rFont val="Times New Roman"/>
        <family val="1"/>
        <charset val="186"/>
      </rPr>
      <t>ebiudžetiniams fondams</t>
    </r>
  </si>
  <si>
    <r>
      <rPr>
        <b/>
        <sz val="9"/>
        <rFont val="Times New Roman"/>
        <family val="1"/>
        <charset val="186"/>
      </rPr>
      <t>Dotacijos užsienio valstybėms e</t>
    </r>
    <r>
      <rPr>
        <strike/>
        <sz val="9"/>
        <color rgb="FFFF0000"/>
        <rFont val="Times New Roman"/>
        <family val="1"/>
        <charset val="186"/>
      </rPr>
      <t>E</t>
    </r>
    <r>
      <rPr>
        <sz val="9"/>
        <rFont val="Times New Roman"/>
        <family val="1"/>
        <charset val="186"/>
      </rPr>
      <t>inamiesiems tikslams</t>
    </r>
  </si>
  <si>
    <r>
      <rPr>
        <b/>
        <sz val="9"/>
        <rFont val="Times New Roman"/>
        <family val="1"/>
        <charset val="186"/>
      </rPr>
      <t>Dotacijos užsienio valstybėms turtui įsigyti</t>
    </r>
    <r>
      <rPr>
        <strike/>
        <sz val="9"/>
        <color rgb="FFFF0000"/>
        <rFont val="Times New Roman"/>
        <family val="1"/>
        <charset val="186"/>
      </rPr>
      <t>Kapitalui formuoti</t>
    </r>
  </si>
  <si>
    <r>
      <rPr>
        <b/>
        <sz val="9"/>
        <rFont val="Times New Roman"/>
        <family val="1"/>
        <charset val="186"/>
      </rPr>
      <t>Dotacijos tarptautinėms organizacijoms e</t>
    </r>
    <r>
      <rPr>
        <strike/>
        <sz val="9"/>
        <color rgb="FFFF0000"/>
        <rFont val="Times New Roman"/>
        <family val="1"/>
        <charset val="186"/>
      </rPr>
      <t>E</t>
    </r>
    <r>
      <rPr>
        <sz val="9"/>
        <rFont val="Times New Roman"/>
        <family val="1"/>
        <charset val="186"/>
      </rPr>
      <t>inamiesiems tikslams</t>
    </r>
  </si>
  <si>
    <r>
      <rPr>
        <b/>
        <sz val="9"/>
        <rFont val="Times New Roman"/>
        <family val="1"/>
        <charset val="186"/>
      </rPr>
      <t>Dotacijos tarptautinėms organizacijoms turtui įsigyti</t>
    </r>
    <r>
      <rPr>
        <strike/>
        <sz val="9"/>
        <color rgb="FFFF0000"/>
        <rFont val="Times New Roman"/>
        <family val="1"/>
        <charset val="186"/>
      </rPr>
      <t>Kapitalui formuoti</t>
    </r>
  </si>
  <si>
    <r>
      <t xml:space="preserve">Dotacijos kitiems </t>
    </r>
    <r>
      <rPr>
        <b/>
        <i/>
        <sz val="9"/>
        <rFont val="Times New Roman"/>
        <family val="1"/>
        <charset val="186"/>
      </rPr>
      <t>valdžios sektoriaus subjektams</t>
    </r>
    <r>
      <rPr>
        <i/>
        <strike/>
        <sz val="9"/>
        <color rgb="FFFF0000"/>
        <rFont val="Times New Roman"/>
        <family val="1"/>
        <charset val="186"/>
      </rPr>
      <t xml:space="preserve"> valdymo lygiams</t>
    </r>
    <r>
      <rPr>
        <i/>
        <sz val="9"/>
        <rFont val="Times New Roman"/>
        <family val="1"/>
        <charset val="186"/>
      </rPr>
      <t xml:space="preserve"> </t>
    </r>
  </si>
  <si>
    <r>
      <rPr>
        <b/>
        <sz val="9"/>
        <rFont val="Times New Roman"/>
        <family val="1"/>
        <charset val="186"/>
      </rPr>
      <t>Dotacijos kitiems valdžios sektoriaus subjektams e</t>
    </r>
    <r>
      <rPr>
        <strike/>
        <sz val="9"/>
        <color rgb="FFFF0000"/>
        <rFont val="Times New Roman"/>
        <family val="1"/>
        <charset val="186"/>
      </rPr>
      <t>E</t>
    </r>
    <r>
      <rPr>
        <sz val="9"/>
        <rFont val="Times New Roman"/>
        <family val="1"/>
        <charset val="186"/>
      </rPr>
      <t>inamiesiems tikslams</t>
    </r>
  </si>
  <si>
    <r>
      <rPr>
        <b/>
        <sz val="9"/>
        <rFont val="Times New Roman"/>
        <family val="1"/>
        <charset val="186"/>
      </rPr>
      <t>Dotacijos savivaldybėms einamiesiems tikslams</t>
    </r>
    <r>
      <rPr>
        <strike/>
        <sz val="9"/>
        <color rgb="FFFF0000"/>
        <rFont val="Times New Roman"/>
        <family val="1"/>
        <charset val="186"/>
      </rPr>
      <t>Kapitalui formuoti</t>
    </r>
  </si>
  <si>
    <t>Dotacijos kitiems valdžios sektoriaus subjektams turtui įsigyti</t>
  </si>
  <si>
    <t>Dotacijos savivaldybėms turtui įsigyti</t>
  </si>
  <si>
    <r>
      <t>Su nuosavais ištekliais susijusios baudos</t>
    </r>
    <r>
      <rPr>
        <b/>
        <sz val="9"/>
        <rFont val="Times New Roman"/>
        <family val="1"/>
        <charset val="186"/>
      </rPr>
      <t>,</t>
    </r>
    <r>
      <rPr>
        <b/>
        <sz val="9"/>
        <color rgb="FFFF0000"/>
        <rFont val="Times New Roman"/>
        <family val="1"/>
        <charset val="186"/>
      </rPr>
      <t xml:space="preserve"> </t>
    </r>
    <r>
      <rPr>
        <strike/>
        <sz val="9"/>
        <color rgb="FFFF0000"/>
        <rFont val="Times New Roman"/>
        <family val="1"/>
        <charset val="186"/>
      </rPr>
      <t>ir</t>
    </r>
    <r>
      <rPr>
        <sz val="9"/>
        <color rgb="FFFF0000"/>
        <rFont val="Times New Roman"/>
        <family val="1"/>
        <charset val="186"/>
      </rPr>
      <t xml:space="preserve"> </t>
    </r>
    <r>
      <rPr>
        <sz val="9"/>
        <rFont val="Times New Roman"/>
        <family val="1"/>
        <charset val="186"/>
      </rPr>
      <t xml:space="preserve">delspinigiai </t>
    </r>
    <r>
      <rPr>
        <b/>
        <sz val="9"/>
        <rFont val="Times New Roman"/>
        <family val="1"/>
        <charset val="186"/>
      </rPr>
      <t>ir neigiamos palūkanos</t>
    </r>
  </si>
  <si>
    <r>
      <t>Su nuosavais ištekliais susijusios baudos</t>
    </r>
    <r>
      <rPr>
        <b/>
        <i/>
        <sz val="9"/>
        <rFont val="Times New Roman"/>
        <family val="1"/>
        <charset val="186"/>
      </rPr>
      <t>,</t>
    </r>
    <r>
      <rPr>
        <i/>
        <strike/>
        <sz val="9"/>
        <rFont val="Times New Roman"/>
        <family val="1"/>
        <charset val="186"/>
      </rPr>
      <t xml:space="preserve"> </t>
    </r>
    <r>
      <rPr>
        <i/>
        <strike/>
        <sz val="9"/>
        <color rgb="FFFF0000"/>
        <rFont val="Times New Roman"/>
        <family val="1"/>
        <charset val="186"/>
      </rPr>
      <t>ir</t>
    </r>
    <r>
      <rPr>
        <i/>
        <strike/>
        <sz val="9"/>
        <rFont val="Times New Roman"/>
        <family val="1"/>
        <charset val="186"/>
      </rPr>
      <t xml:space="preserve"> </t>
    </r>
    <r>
      <rPr>
        <i/>
        <sz val="9"/>
        <rFont val="Times New Roman"/>
        <family val="1"/>
        <charset val="186"/>
      </rPr>
      <t>delspinigiai</t>
    </r>
    <r>
      <rPr>
        <b/>
        <i/>
        <sz val="9"/>
        <rFont val="Times New Roman"/>
        <family val="1"/>
        <charset val="186"/>
      </rPr>
      <t xml:space="preserve"> ir neigiamos palūkanos</t>
    </r>
  </si>
  <si>
    <r>
      <t xml:space="preserve">Socialinė parama (soc. paramos pašalpos) </t>
    </r>
    <r>
      <rPr>
        <b/>
        <i/>
        <sz val="9"/>
        <color indexed="8"/>
        <rFont val="Times New Roman"/>
        <family val="1"/>
        <charset val="186"/>
      </rPr>
      <t>ir rentos</t>
    </r>
  </si>
  <si>
    <t>Rentos</t>
  </si>
  <si>
    <r>
      <rPr>
        <b/>
        <sz val="9"/>
        <rFont val="Times New Roman"/>
        <family val="1"/>
        <charset val="186"/>
      </rPr>
      <t>Kitos išlaidos k</t>
    </r>
    <r>
      <rPr>
        <strike/>
        <sz val="9"/>
        <color rgb="FFFF0000"/>
        <rFont val="Times New Roman"/>
        <family val="1"/>
        <charset val="186"/>
      </rPr>
      <t>K</t>
    </r>
    <r>
      <rPr>
        <sz val="9"/>
        <rFont val="Times New Roman"/>
        <family val="1"/>
        <charset val="186"/>
      </rPr>
      <t>itiems einamiesiems tikslams</t>
    </r>
  </si>
  <si>
    <t>Neigiama valiutos kurso įtaka</t>
  </si>
  <si>
    <r>
      <rPr>
        <b/>
        <sz val="9"/>
        <rFont val="Times New Roman"/>
        <family val="1"/>
        <charset val="186"/>
      </rPr>
      <t>Kitos išlaidos turtui įsigyti</t>
    </r>
    <r>
      <rPr>
        <strike/>
        <sz val="9"/>
        <color rgb="FFFF0000"/>
        <rFont val="Times New Roman"/>
        <family val="1"/>
        <charset val="186"/>
      </rPr>
      <t>Pervedamos lėšos (kapitalui formuoti)</t>
    </r>
  </si>
  <si>
    <r>
      <t xml:space="preserve">Subsidijos </t>
    </r>
    <r>
      <rPr>
        <b/>
        <sz val="9"/>
        <rFont val="Times New Roman"/>
        <family val="1"/>
        <charset val="186"/>
      </rPr>
      <t>iš Europos Sąjungos ir kitos tarptautinės finansinės paramos lėšų (ne valdžios sektoriui)</t>
    </r>
  </si>
  <si>
    <r>
      <rPr>
        <b/>
        <i/>
        <sz val="9"/>
        <rFont val="Times New Roman"/>
        <family val="1"/>
        <charset val="186"/>
      </rPr>
      <t>Pervedamos Europos Sąjungos, kitos tarptautinės finansinės paramos ir bendrojo finansavimo lėšos e</t>
    </r>
    <r>
      <rPr>
        <i/>
        <strike/>
        <sz val="9"/>
        <color rgb="FFFF0000"/>
        <rFont val="Times New Roman"/>
        <family val="1"/>
        <charset val="186"/>
      </rPr>
      <t>E</t>
    </r>
    <r>
      <rPr>
        <i/>
        <sz val="9"/>
        <rFont val="Times New Roman"/>
        <family val="1"/>
        <charset val="186"/>
      </rPr>
      <t>inamiesiems tikslams</t>
    </r>
  </si>
  <si>
    <r>
      <rPr>
        <b/>
        <sz val="9"/>
        <rFont val="Times New Roman"/>
        <family val="1"/>
        <charset val="186"/>
      </rPr>
      <t>Pervedamos Europos Sąjungos, kitos tarptautinės finansinės paramos ir bendrojo finansavimo lėšos e</t>
    </r>
    <r>
      <rPr>
        <strike/>
        <sz val="9"/>
        <color rgb="FFFF0000"/>
        <rFont val="Times New Roman"/>
        <family val="1"/>
        <charset val="186"/>
      </rPr>
      <t>E</t>
    </r>
    <r>
      <rPr>
        <sz val="9"/>
        <rFont val="Times New Roman"/>
        <family val="1"/>
        <charset val="186"/>
      </rPr>
      <t>inamiesiems tikslams savivaldybėms</t>
    </r>
  </si>
  <si>
    <r>
      <rPr>
        <b/>
        <sz val="9"/>
        <rFont val="Times New Roman"/>
        <family val="1"/>
        <charset val="186"/>
      </rPr>
      <t>Pervedamos Europos Sąjungos, kitos tarptautinės finansinės paramos ir bendrojo finansavimo lėšos e</t>
    </r>
    <r>
      <rPr>
        <strike/>
        <sz val="9"/>
        <color rgb="FFFF0000"/>
        <rFont val="Times New Roman"/>
        <family val="1"/>
        <charset val="186"/>
      </rPr>
      <t>E</t>
    </r>
    <r>
      <rPr>
        <sz val="9"/>
        <rFont val="Times New Roman"/>
        <family val="1"/>
        <charset val="186"/>
      </rPr>
      <t>inamiesiems tikslams kitiems valdžios sektoriaus subjektams</t>
    </r>
  </si>
  <si>
    <r>
      <rPr>
        <b/>
        <sz val="9"/>
        <rFont val="Times New Roman"/>
        <family val="1"/>
        <charset val="186"/>
      </rPr>
      <t>Pervedamos Europos Sąjungos, kitos tarptautinės finansinės paramos ir bendrojo finansavimo lėšos e</t>
    </r>
    <r>
      <rPr>
        <strike/>
        <sz val="9"/>
        <color rgb="FFFF0000"/>
        <rFont val="Times New Roman"/>
        <family val="1"/>
        <charset val="186"/>
      </rPr>
      <t>E</t>
    </r>
    <r>
      <rPr>
        <sz val="9"/>
        <rFont val="Times New Roman"/>
        <family val="1"/>
        <charset val="186"/>
      </rPr>
      <t>inamiesiems tikslams ne valdžios sektoriui</t>
    </r>
  </si>
  <si>
    <r>
      <rPr>
        <b/>
        <i/>
        <sz val="9"/>
        <rFont val="Times New Roman"/>
        <family val="1"/>
        <charset val="186"/>
      </rPr>
      <t>Pervedamos Europos Sąjungos, kitos tarptautinės finansinės paramos ir bendrojo finansavimo lėšos investicijoms</t>
    </r>
    <r>
      <rPr>
        <i/>
        <strike/>
        <sz val="9"/>
        <color rgb="FFFF0000"/>
        <rFont val="Times New Roman"/>
        <family val="1"/>
        <charset val="186"/>
      </rPr>
      <t>Kapitalui formuoti</t>
    </r>
  </si>
  <si>
    <r>
      <rPr>
        <b/>
        <sz val="9"/>
        <rFont val="Times New Roman"/>
        <family val="1"/>
        <charset val="186"/>
      </rPr>
      <t>Pervedamos Europos Sąjungos, kitos tarptautinės finansinės paramos ir bendrojo finansavimo lėšos i</t>
    </r>
    <r>
      <rPr>
        <strike/>
        <sz val="9"/>
        <color rgb="FFFF0000"/>
        <rFont val="Times New Roman"/>
        <family val="1"/>
        <charset val="186"/>
      </rPr>
      <t>I</t>
    </r>
    <r>
      <rPr>
        <sz val="9"/>
        <rFont val="Times New Roman"/>
        <family val="1"/>
        <charset val="186"/>
      </rPr>
      <t>nvesticijo</t>
    </r>
    <r>
      <rPr>
        <b/>
        <sz val="9"/>
        <rFont val="Times New Roman"/>
        <family val="1"/>
        <charset val="186"/>
      </rPr>
      <t>m</t>
    </r>
    <r>
      <rPr>
        <sz val="9"/>
        <rFont val="Times New Roman"/>
        <family val="1"/>
        <charset val="186"/>
      </rPr>
      <t>s, skirto</t>
    </r>
    <r>
      <rPr>
        <b/>
        <sz val="9"/>
        <rFont val="Times New Roman"/>
        <family val="1"/>
        <charset val="186"/>
      </rPr>
      <t>m</t>
    </r>
    <r>
      <rPr>
        <sz val="9"/>
        <rFont val="Times New Roman"/>
        <family val="1"/>
        <charset val="186"/>
      </rPr>
      <t>s savivaldybėms</t>
    </r>
  </si>
  <si>
    <r>
      <rPr>
        <b/>
        <sz val="9"/>
        <rFont val="Times New Roman"/>
        <family val="1"/>
        <charset val="186"/>
      </rPr>
      <t>Pervedamos Europos Sąjungos, kitos tarptautinės finansinės paramos ir bendrojo finansavimo lėšos i</t>
    </r>
    <r>
      <rPr>
        <strike/>
        <sz val="9"/>
        <color rgb="FFFF0000"/>
        <rFont val="Times New Roman"/>
        <family val="1"/>
        <charset val="186"/>
      </rPr>
      <t>I</t>
    </r>
    <r>
      <rPr>
        <sz val="9"/>
        <rFont val="Times New Roman"/>
        <family val="1"/>
        <charset val="186"/>
      </rPr>
      <t>nvesticijo</t>
    </r>
    <r>
      <rPr>
        <b/>
        <sz val="9"/>
        <rFont val="Times New Roman"/>
        <family val="1"/>
        <charset val="186"/>
      </rPr>
      <t>m</t>
    </r>
    <r>
      <rPr>
        <sz val="9"/>
        <rFont val="Times New Roman"/>
        <family val="1"/>
        <charset val="186"/>
      </rPr>
      <t>s kitiems valdžios sektoriaus subjektams</t>
    </r>
  </si>
  <si>
    <r>
      <rPr>
        <b/>
        <sz val="9"/>
        <rFont val="Times New Roman"/>
        <family val="1"/>
        <charset val="186"/>
      </rPr>
      <t>Pervedamos Europos Sąjungos, kitos tarptautinės finansinės paramos ir bendrojo finansavimo lėšos i</t>
    </r>
    <r>
      <rPr>
        <strike/>
        <sz val="9"/>
        <color rgb="FFFF0000"/>
        <rFont val="Times New Roman"/>
        <family val="1"/>
        <charset val="186"/>
      </rPr>
      <t>I</t>
    </r>
    <r>
      <rPr>
        <sz val="9"/>
        <rFont val="Times New Roman"/>
        <family val="1"/>
        <charset val="186"/>
      </rPr>
      <t>nvesticijo</t>
    </r>
    <r>
      <rPr>
        <b/>
        <sz val="9"/>
        <rFont val="Times New Roman"/>
        <family val="1"/>
        <charset val="186"/>
      </rPr>
      <t>m</t>
    </r>
    <r>
      <rPr>
        <sz val="9"/>
        <rFont val="Times New Roman"/>
        <family val="1"/>
        <charset val="186"/>
      </rPr>
      <t>s ne valdžios sektoriui</t>
    </r>
  </si>
  <si>
    <r>
      <t>Ilgalaikio materialiojo  turto  kūrim</t>
    </r>
    <r>
      <rPr>
        <b/>
        <i/>
        <sz val="9"/>
        <rFont val="Times New Roman"/>
        <family val="1"/>
        <charset val="186"/>
      </rPr>
      <t>o</t>
    </r>
    <r>
      <rPr>
        <i/>
        <strike/>
        <sz val="9"/>
        <color rgb="FFFF0000"/>
        <rFont val="Times New Roman"/>
        <family val="1"/>
        <charset val="186"/>
      </rPr>
      <t>as</t>
    </r>
    <r>
      <rPr>
        <i/>
        <sz val="9"/>
        <color indexed="8"/>
        <rFont val="Times New Roman"/>
        <family val="1"/>
        <charset val="186"/>
      </rPr>
      <t xml:space="preserve"> ir įsigijim</t>
    </r>
    <r>
      <rPr>
        <b/>
        <i/>
        <sz val="9"/>
        <rFont val="Times New Roman"/>
        <family val="1"/>
        <charset val="186"/>
      </rPr>
      <t>o</t>
    </r>
    <r>
      <rPr>
        <i/>
        <strike/>
        <sz val="9"/>
        <color rgb="FFFF0000"/>
        <rFont val="Times New Roman"/>
        <family val="1"/>
        <charset val="186"/>
      </rPr>
      <t>as</t>
    </r>
    <r>
      <rPr>
        <i/>
        <sz val="9"/>
        <color indexed="8"/>
        <rFont val="Times New Roman"/>
        <family val="1"/>
        <charset val="186"/>
      </rPr>
      <t xml:space="preserve"> </t>
    </r>
    <r>
      <rPr>
        <b/>
        <i/>
        <sz val="9"/>
        <color indexed="8"/>
        <rFont val="Times New Roman"/>
        <family val="1"/>
        <charset val="186"/>
      </rPr>
      <t>išlaidos</t>
    </r>
  </si>
  <si>
    <r>
      <t>Žemė</t>
    </r>
    <r>
      <rPr>
        <b/>
        <i/>
        <sz val="9"/>
        <color indexed="8"/>
        <rFont val="Times New Roman"/>
        <family val="1"/>
        <charset val="186"/>
      </rPr>
      <t xml:space="preserve">s įsigyjimo išlaidos </t>
    </r>
  </si>
  <si>
    <t>Ūkinio inventoriaus įsigyjimo išlaidos</t>
  </si>
  <si>
    <t>Kitų atsargų įsigyjimo išlaidos</t>
  </si>
  <si>
    <r>
      <rPr>
        <b/>
        <i/>
        <sz val="9"/>
        <rFont val="Times New Roman"/>
        <family val="1"/>
        <charset val="186"/>
      </rPr>
      <t>Pervedamos Europos Sąjungos, kitos tarptautinės finansinės paramos ir bendrojo finansavimo lėšos i</t>
    </r>
    <r>
      <rPr>
        <i/>
        <strike/>
        <sz val="9"/>
        <color rgb="FFFF0000"/>
        <rFont val="Times New Roman"/>
        <family val="1"/>
        <charset val="186"/>
      </rPr>
      <t>I</t>
    </r>
    <r>
      <rPr>
        <i/>
        <sz val="9"/>
        <rFont val="Times New Roman"/>
        <family val="1"/>
        <charset val="186"/>
      </rPr>
      <t>nvesticijo</t>
    </r>
    <r>
      <rPr>
        <b/>
        <i/>
        <sz val="9"/>
        <rFont val="Times New Roman"/>
        <family val="1"/>
        <charset val="186"/>
      </rPr>
      <t>m</t>
    </r>
    <r>
      <rPr>
        <i/>
        <sz val="9"/>
        <rFont val="Times New Roman"/>
        <family val="1"/>
        <charset val="186"/>
      </rPr>
      <t>s</t>
    </r>
  </si>
  <si>
    <r>
      <t>Pastat</t>
    </r>
    <r>
      <rPr>
        <b/>
        <i/>
        <sz val="9"/>
        <rFont val="Times New Roman Baltic"/>
        <charset val="186"/>
      </rPr>
      <t>ų</t>
    </r>
    <r>
      <rPr>
        <i/>
        <strike/>
        <sz val="9"/>
        <color rgb="FFFF0000"/>
        <rFont val="Times New Roman Baltic"/>
        <charset val="186"/>
      </rPr>
      <t>ai</t>
    </r>
    <r>
      <rPr>
        <i/>
        <sz val="9"/>
        <rFont val="Times New Roman Baltic"/>
        <charset val="186"/>
      </rPr>
      <t xml:space="preserve"> ir statini</t>
    </r>
    <r>
      <rPr>
        <b/>
        <i/>
        <sz val="9"/>
        <rFont val="Times New Roman Baltic"/>
        <charset val="186"/>
      </rPr>
      <t>ų</t>
    </r>
    <r>
      <rPr>
        <i/>
        <strike/>
        <sz val="9"/>
        <color rgb="FFFF0000"/>
        <rFont val="Times New Roman Baltic"/>
        <charset val="186"/>
      </rPr>
      <t>ai</t>
    </r>
    <r>
      <rPr>
        <i/>
        <sz val="9"/>
        <rFont val="Times New Roman Baltic"/>
        <charset val="186"/>
      </rPr>
      <t xml:space="preserve"> </t>
    </r>
    <r>
      <rPr>
        <b/>
        <i/>
        <sz val="9"/>
        <rFont val="Times New Roman Baltic"/>
        <charset val="186"/>
      </rPr>
      <t>įsigyjimo išlaidos</t>
    </r>
  </si>
  <si>
    <r>
      <t>Gyvenam</t>
    </r>
    <r>
      <rPr>
        <b/>
        <sz val="9"/>
        <rFont val="Times New Roman Baltic"/>
        <charset val="186"/>
      </rPr>
      <t>ųjų</t>
    </r>
    <r>
      <rPr>
        <strike/>
        <sz val="9"/>
        <color rgb="FFFF0000"/>
        <rFont val="Times New Roman Baltic"/>
        <charset val="186"/>
      </rPr>
      <t>ieji</t>
    </r>
    <r>
      <rPr>
        <sz val="9"/>
        <rFont val="Times New Roman Baltic"/>
        <family val="1"/>
        <charset val="186"/>
      </rPr>
      <t xml:space="preserve"> nam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 xml:space="preserve">ai </t>
    </r>
    <r>
      <rPr>
        <b/>
        <sz val="9"/>
        <rFont val="Times New Roman Baltic"/>
        <charset val="186"/>
      </rPr>
      <t>įsigyjimo išlaidos</t>
    </r>
  </si>
  <si>
    <r>
      <t>Negyvenam</t>
    </r>
    <r>
      <rPr>
        <b/>
        <sz val="9"/>
        <rFont val="Times New Roman Baltic"/>
        <charset val="186"/>
      </rPr>
      <t>ųjų</t>
    </r>
    <r>
      <rPr>
        <strike/>
        <sz val="9"/>
        <color rgb="FFFF0000"/>
        <rFont val="Times New Roman Baltic"/>
        <charset val="186"/>
      </rPr>
      <t>ieji</t>
    </r>
    <r>
      <rPr>
        <sz val="9"/>
        <rFont val="Times New Roman Baltic"/>
        <family val="1"/>
        <charset val="186"/>
      </rPr>
      <t xml:space="preserve"> pastat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 xml:space="preserve">ai </t>
    </r>
    <r>
      <rPr>
        <b/>
        <sz val="9"/>
        <rFont val="Times New Roman Baltic"/>
        <charset val="186"/>
      </rPr>
      <t>įsigyjimo išlaidos</t>
    </r>
  </si>
  <si>
    <r>
      <rPr>
        <b/>
        <sz val="9"/>
        <rFont val="Times New Roman Baltic"/>
        <charset val="186"/>
      </rPr>
      <t xml:space="preserve">Infrastruktūros ir </t>
    </r>
    <r>
      <rPr>
        <sz val="9"/>
        <rFont val="Times New Roman Baltic"/>
        <charset val="186"/>
      </rPr>
      <t>k</t>
    </r>
    <r>
      <rPr>
        <strike/>
        <sz val="9"/>
        <color rgb="FFFF0000"/>
        <rFont val="Times New Roman Baltic"/>
        <charset val="186"/>
      </rPr>
      <t>K</t>
    </r>
    <r>
      <rPr>
        <sz val="9"/>
        <rFont val="Times New Roman Baltic"/>
        <family val="1"/>
        <charset val="186"/>
      </rPr>
      <t>it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 xml:space="preserve">i pastatai </t>
    </r>
    <r>
      <rPr>
        <sz val="9"/>
        <rFont val="Times New Roman Baltic"/>
        <family val="1"/>
        <charset val="186"/>
      </rPr>
      <t>ir statini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 xml:space="preserve">ai </t>
    </r>
    <r>
      <rPr>
        <b/>
        <sz val="9"/>
        <rFont val="Times New Roman Baltic"/>
        <charset val="186"/>
      </rPr>
      <t>įsigyjimo išlaidos</t>
    </r>
  </si>
  <si>
    <r>
      <t>Mašin</t>
    </r>
    <r>
      <rPr>
        <b/>
        <i/>
        <sz val="9"/>
        <rFont val="Times New Roman Baltic"/>
        <charset val="186"/>
      </rPr>
      <t>ų</t>
    </r>
    <r>
      <rPr>
        <i/>
        <strike/>
        <sz val="9"/>
        <color rgb="FFFF0000"/>
        <rFont val="Times New Roman Baltic"/>
        <charset val="186"/>
      </rPr>
      <t>os</t>
    </r>
    <r>
      <rPr>
        <i/>
        <sz val="9"/>
        <rFont val="Times New Roman Baltic"/>
        <charset val="186"/>
      </rPr>
      <t xml:space="preserve"> ir įrengini</t>
    </r>
    <r>
      <rPr>
        <b/>
        <i/>
        <sz val="9"/>
        <rFont val="Times New Roman Baltic"/>
        <charset val="186"/>
      </rPr>
      <t>ų</t>
    </r>
    <r>
      <rPr>
        <i/>
        <strike/>
        <sz val="9"/>
        <color rgb="FFFF0000"/>
        <rFont val="Times New Roman Baltic"/>
        <charset val="186"/>
      </rPr>
      <t>ai</t>
    </r>
    <r>
      <rPr>
        <i/>
        <sz val="9"/>
        <rFont val="Times New Roman Baltic"/>
        <charset val="186"/>
      </rPr>
      <t xml:space="preserve"> </t>
    </r>
    <r>
      <rPr>
        <b/>
        <i/>
        <sz val="9"/>
        <rFont val="Times New Roman Baltic"/>
        <charset val="186"/>
      </rPr>
      <t>įsigyjimo išlaidos</t>
    </r>
  </si>
  <si>
    <r>
      <t>Transporto priemon</t>
    </r>
    <r>
      <rPr>
        <b/>
        <sz val="9"/>
        <rFont val="Times New Roman Baltic"/>
        <charset val="186"/>
      </rPr>
      <t>ių</t>
    </r>
    <r>
      <rPr>
        <strike/>
        <sz val="9"/>
        <color rgb="FFFF0000"/>
        <rFont val="Times New Roman Baltic"/>
        <charset val="186"/>
      </rPr>
      <t>ės</t>
    </r>
    <r>
      <rPr>
        <b/>
        <strike/>
        <sz val="9"/>
        <color rgb="FFFF0000"/>
        <rFont val="Times New Roman Baltic"/>
        <charset val="186"/>
      </rPr>
      <t xml:space="preserve"> </t>
    </r>
    <r>
      <rPr>
        <b/>
        <sz val="9"/>
        <rFont val="Times New Roman Baltic"/>
        <charset val="186"/>
      </rPr>
      <t>įsigyjimo išlaidos</t>
    </r>
  </si>
  <si>
    <r>
      <t>Kit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>os</t>
    </r>
    <r>
      <rPr>
        <sz val="9"/>
        <rFont val="Times New Roman Baltic"/>
        <family val="1"/>
        <charset val="186"/>
      </rPr>
      <t xml:space="preserve"> mašin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>os</t>
    </r>
    <r>
      <rPr>
        <sz val="9"/>
        <rFont val="Times New Roman Baltic"/>
        <family val="1"/>
        <charset val="186"/>
      </rPr>
      <t xml:space="preserve"> ir įrengini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 xml:space="preserve">ai </t>
    </r>
    <r>
      <rPr>
        <b/>
        <sz val="9"/>
        <rFont val="Times New Roman Baltic"/>
        <charset val="186"/>
      </rPr>
      <t>įsigyjimo išlaidos</t>
    </r>
  </si>
  <si>
    <r>
      <t>Ginkl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>ai</t>
    </r>
    <r>
      <rPr>
        <sz val="9"/>
        <rFont val="Times New Roman Baltic"/>
        <family val="1"/>
        <charset val="186"/>
      </rPr>
      <t xml:space="preserve"> ir karinė įrang</t>
    </r>
    <r>
      <rPr>
        <b/>
        <sz val="9"/>
        <rFont val="Times New Roman Baltic"/>
        <charset val="186"/>
      </rPr>
      <t>os</t>
    </r>
    <r>
      <rPr>
        <strike/>
        <sz val="9"/>
        <color rgb="FFFF0000"/>
        <rFont val="Times New Roman Baltic"/>
        <charset val="186"/>
      </rPr>
      <t>a</t>
    </r>
    <r>
      <rPr>
        <sz val="9"/>
        <rFont val="Times New Roman Baltic"/>
        <charset val="186"/>
      </rPr>
      <t xml:space="preserve"> </t>
    </r>
    <r>
      <rPr>
        <b/>
        <sz val="9"/>
        <rFont val="Times New Roman Baltic"/>
        <charset val="186"/>
      </rPr>
      <t>įsigyjimo išlaidos</t>
    </r>
  </si>
  <si>
    <r>
      <rPr>
        <b/>
        <i/>
        <sz val="9"/>
        <rFont val="Times New Roman Baltic"/>
        <charset val="186"/>
      </rPr>
      <t>Kultūros ir kitų v</t>
    </r>
    <r>
      <rPr>
        <i/>
        <strike/>
        <sz val="9"/>
        <color rgb="FFFF0000"/>
        <rFont val="Times New Roman Baltic"/>
        <charset val="186"/>
      </rPr>
      <t>V</t>
    </r>
    <r>
      <rPr>
        <i/>
        <sz val="9"/>
        <rFont val="Times New Roman Baltic"/>
        <charset val="186"/>
      </rPr>
      <t>ertybių</t>
    </r>
    <r>
      <rPr>
        <i/>
        <strike/>
        <sz val="9"/>
        <color rgb="FFFF0000"/>
        <rFont val="Times New Roman Baltic"/>
        <charset val="186"/>
      </rPr>
      <t>ės</t>
    </r>
    <r>
      <rPr>
        <b/>
        <i/>
        <strike/>
        <sz val="9"/>
        <color rgb="FFFF0000"/>
        <rFont val="Times New Roman Baltic"/>
        <charset val="186"/>
      </rPr>
      <t xml:space="preserve"> </t>
    </r>
    <r>
      <rPr>
        <b/>
        <i/>
        <sz val="9"/>
        <rFont val="Times New Roman Baltic"/>
        <charset val="186"/>
      </rPr>
      <t>įsigyjimo išlaidos</t>
    </r>
  </si>
  <si>
    <r>
      <t>Kit</t>
    </r>
    <r>
      <rPr>
        <b/>
        <i/>
        <sz val="9"/>
        <rFont val="Times New Roman Baltic"/>
        <charset val="186"/>
      </rPr>
      <t>o</t>
    </r>
    <r>
      <rPr>
        <i/>
        <strike/>
        <sz val="9"/>
        <color rgb="FFFF0000"/>
        <rFont val="Times New Roman Baltic"/>
        <charset val="186"/>
      </rPr>
      <t>as</t>
    </r>
    <r>
      <rPr>
        <i/>
        <sz val="9"/>
        <rFont val="Times New Roman Baltic"/>
        <charset val="186"/>
      </rPr>
      <t xml:space="preserve"> ilgalaiki</t>
    </r>
    <r>
      <rPr>
        <b/>
        <i/>
        <sz val="9"/>
        <rFont val="Times New Roman Baltic"/>
        <charset val="186"/>
      </rPr>
      <t>o</t>
    </r>
    <r>
      <rPr>
        <i/>
        <strike/>
        <sz val="9"/>
        <color rgb="FFFF0000"/>
        <rFont val="Times New Roman Baltic"/>
        <charset val="186"/>
      </rPr>
      <t>s</t>
    </r>
    <r>
      <rPr>
        <i/>
        <sz val="9"/>
        <rFont val="Times New Roman Baltic"/>
        <charset val="186"/>
      </rPr>
      <t xml:space="preserve"> material</t>
    </r>
    <r>
      <rPr>
        <b/>
        <i/>
        <sz val="9"/>
        <rFont val="Times New Roman Baltic"/>
        <charset val="186"/>
      </rPr>
      <t>iojo</t>
    </r>
    <r>
      <rPr>
        <i/>
        <strike/>
        <sz val="9"/>
        <color rgb="FFFF0000"/>
        <rFont val="Times New Roman Baltic"/>
        <charset val="186"/>
      </rPr>
      <t>usis</t>
    </r>
    <r>
      <rPr>
        <i/>
        <sz val="9"/>
        <rFont val="Times New Roman Baltic"/>
        <charset val="186"/>
      </rPr>
      <t xml:space="preserve"> turt</t>
    </r>
    <r>
      <rPr>
        <b/>
        <i/>
        <sz val="9"/>
        <rFont val="Times New Roman Baltic"/>
        <charset val="186"/>
      </rPr>
      <t>o</t>
    </r>
    <r>
      <rPr>
        <i/>
        <strike/>
        <sz val="9"/>
        <color rgb="FFFF0000"/>
        <rFont val="Times New Roman Baltic"/>
        <charset val="186"/>
      </rPr>
      <t>as</t>
    </r>
    <r>
      <rPr>
        <b/>
        <i/>
        <strike/>
        <sz val="9"/>
        <color rgb="FFFF0000"/>
        <rFont val="Times New Roman Baltic"/>
        <charset val="186"/>
      </rPr>
      <t xml:space="preserve"> </t>
    </r>
    <r>
      <rPr>
        <b/>
        <i/>
        <sz val="9"/>
        <rFont val="Times New Roman Baltic"/>
        <charset val="186"/>
      </rPr>
      <t>įsigyjimo išlaidos</t>
    </r>
  </si>
  <si>
    <r>
      <t>Nematerialiojo turto kūrim</t>
    </r>
    <r>
      <rPr>
        <b/>
        <i/>
        <sz val="9"/>
        <rFont val="Times New Roman Baltic"/>
        <charset val="186"/>
      </rPr>
      <t>o</t>
    </r>
    <r>
      <rPr>
        <i/>
        <strike/>
        <sz val="9"/>
        <color rgb="FFFF0000"/>
        <rFont val="Times New Roman Baltic"/>
        <charset val="186"/>
      </rPr>
      <t>as</t>
    </r>
    <r>
      <rPr>
        <i/>
        <sz val="9"/>
        <rFont val="Times New Roman Baltic"/>
        <charset val="186"/>
      </rPr>
      <t xml:space="preserve"> ir įsigijim</t>
    </r>
    <r>
      <rPr>
        <b/>
        <i/>
        <sz val="9"/>
        <rFont val="Times New Roman Baltic"/>
        <charset val="186"/>
      </rPr>
      <t>o</t>
    </r>
    <r>
      <rPr>
        <i/>
        <strike/>
        <sz val="9"/>
        <color rgb="FFFF0000"/>
        <rFont val="Times New Roman Baltic"/>
        <charset val="186"/>
      </rPr>
      <t>as</t>
    </r>
    <r>
      <rPr>
        <i/>
        <sz val="9"/>
        <rFont val="Times New Roman Baltic"/>
        <charset val="186"/>
      </rPr>
      <t xml:space="preserve"> </t>
    </r>
    <r>
      <rPr>
        <b/>
        <i/>
        <sz val="9"/>
        <rFont val="Times New Roman Baltic"/>
        <charset val="186"/>
      </rPr>
      <t>išlaidos</t>
    </r>
  </si>
  <si>
    <r>
      <rPr>
        <b/>
        <sz val="9"/>
        <rFont val="Times New Roman Baltic"/>
        <charset val="186"/>
      </rPr>
      <t>1</t>
    </r>
    <r>
      <rPr>
        <sz val="9"/>
        <rFont val="Times New Roman Baltic"/>
        <charset val="186"/>
      </rPr>
      <t xml:space="preserve"> </t>
    </r>
    <r>
      <rPr>
        <strike/>
        <sz val="9"/>
        <color rgb="FFFF0000"/>
        <rFont val="Times New Roman Baltic"/>
        <family val="1"/>
        <charset val="186"/>
      </rPr>
      <t>2</t>
    </r>
  </si>
  <si>
    <r>
      <t>Kompiuterinė</t>
    </r>
    <r>
      <rPr>
        <b/>
        <sz val="9"/>
        <rFont val="Times New Roman Baltic"/>
        <charset val="186"/>
      </rPr>
      <t>s</t>
    </r>
    <r>
      <rPr>
        <sz val="9"/>
        <rFont val="Times New Roman Baltic"/>
        <family val="1"/>
        <charset val="186"/>
      </rPr>
      <t xml:space="preserve"> programinė</t>
    </r>
    <r>
      <rPr>
        <b/>
        <sz val="9"/>
        <rFont val="Times New Roman Baltic"/>
        <charset val="186"/>
      </rPr>
      <t>s</t>
    </r>
    <r>
      <rPr>
        <sz val="9"/>
        <rFont val="Times New Roman Baltic"/>
        <family val="1"/>
        <charset val="186"/>
      </rPr>
      <t xml:space="preserve"> įrang</t>
    </r>
    <r>
      <rPr>
        <b/>
        <sz val="9"/>
        <rFont val="Times New Roman Baltic"/>
        <charset val="186"/>
      </rPr>
      <t>os</t>
    </r>
    <r>
      <rPr>
        <strike/>
        <sz val="9"/>
        <color rgb="FFFF0000"/>
        <rFont val="Times New Roman Baltic"/>
        <charset val="186"/>
      </rPr>
      <t>a,</t>
    </r>
    <r>
      <rPr>
        <sz val="9"/>
        <rFont val="Times New Roman Baltic"/>
        <family val="1"/>
        <charset val="186"/>
      </rPr>
      <t xml:space="preserve"> </t>
    </r>
    <r>
      <rPr>
        <b/>
        <sz val="9"/>
        <rFont val="Times New Roman Baltic"/>
        <charset val="186"/>
      </rPr>
      <t xml:space="preserve">ir </t>
    </r>
    <r>
      <rPr>
        <sz val="9"/>
        <rFont val="Times New Roman Baltic"/>
        <family val="1"/>
        <charset val="186"/>
      </rPr>
      <t>kompiuterinės programinės įrangos licencij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 xml:space="preserve">os </t>
    </r>
    <r>
      <rPr>
        <b/>
        <sz val="9"/>
        <rFont val="Times New Roman Baltic"/>
        <charset val="186"/>
      </rPr>
      <t>įsigyjimo išlaidos</t>
    </r>
  </si>
  <si>
    <r>
      <rPr>
        <b/>
        <sz val="9"/>
        <rFont val="Times New Roman Baltic"/>
        <charset val="186"/>
      </rPr>
      <t>2</t>
    </r>
    <r>
      <rPr>
        <sz val="9"/>
        <rFont val="Times New Roman Baltic"/>
        <charset val="186"/>
      </rPr>
      <t xml:space="preserve"> </t>
    </r>
    <r>
      <rPr>
        <strike/>
        <sz val="9"/>
        <color rgb="FFFF0000"/>
        <rFont val="Times New Roman Baltic"/>
        <family val="1"/>
        <charset val="186"/>
      </rPr>
      <t>3</t>
    </r>
  </si>
  <si>
    <r>
      <t>Patent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 xml:space="preserve">ai </t>
    </r>
    <r>
      <rPr>
        <b/>
        <sz val="9"/>
        <rFont val="Times New Roman Baltic"/>
        <charset val="186"/>
      </rPr>
      <t>įsigyjimo išlaidos</t>
    </r>
  </si>
  <si>
    <r>
      <rPr>
        <b/>
        <sz val="9"/>
        <rFont val="Times New Roman Baltic"/>
        <charset val="186"/>
      </rPr>
      <t>3</t>
    </r>
    <r>
      <rPr>
        <strike/>
        <sz val="9"/>
        <color rgb="FFFF0000"/>
        <rFont val="Times New Roman Baltic"/>
        <family val="1"/>
        <charset val="186"/>
      </rPr>
      <t xml:space="preserve"> 4</t>
    </r>
  </si>
  <si>
    <r>
      <t>Literatūros ir meno kūrini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 xml:space="preserve">ai </t>
    </r>
    <r>
      <rPr>
        <b/>
        <sz val="9"/>
        <rFont val="Times New Roman Baltic"/>
        <charset val="186"/>
      </rPr>
      <t>įsigyjimo išlaidos</t>
    </r>
  </si>
  <si>
    <r>
      <rPr>
        <b/>
        <sz val="9"/>
        <rFont val="Times New Roman Baltic"/>
        <charset val="186"/>
      </rPr>
      <t>4</t>
    </r>
    <r>
      <rPr>
        <sz val="9"/>
        <rFont val="Times New Roman Baltic"/>
        <charset val="186"/>
      </rPr>
      <t xml:space="preserve"> </t>
    </r>
    <r>
      <rPr>
        <strike/>
        <sz val="9"/>
        <color rgb="FFFF0000"/>
        <rFont val="Times New Roman Baltic"/>
        <family val="1"/>
        <charset val="186"/>
      </rPr>
      <t xml:space="preserve"> 5</t>
    </r>
  </si>
  <si>
    <r>
      <t>Kit</t>
    </r>
    <r>
      <rPr>
        <b/>
        <sz val="9"/>
        <rFont val="Times New Roman Baltic"/>
        <charset val="186"/>
      </rPr>
      <t>o</t>
    </r>
    <r>
      <rPr>
        <strike/>
        <sz val="9"/>
        <color rgb="FFFF0000"/>
        <rFont val="Times New Roman Baltic"/>
        <charset val="186"/>
      </rPr>
      <t>as</t>
    </r>
    <r>
      <rPr>
        <sz val="9"/>
        <rFont val="Times New Roman Baltic"/>
        <family val="1"/>
        <charset val="186"/>
      </rPr>
      <t xml:space="preserve"> nematerial</t>
    </r>
    <r>
      <rPr>
        <b/>
        <sz val="9"/>
        <rFont val="Times New Roman Baltic"/>
        <charset val="186"/>
      </rPr>
      <t>iojo</t>
    </r>
    <r>
      <rPr>
        <strike/>
        <sz val="9"/>
        <color rgb="FFFF0000"/>
        <rFont val="Times New Roman Baltic"/>
        <charset val="186"/>
      </rPr>
      <t>usis</t>
    </r>
    <r>
      <rPr>
        <sz val="9"/>
        <rFont val="Times New Roman Baltic"/>
        <family val="1"/>
        <charset val="186"/>
      </rPr>
      <t xml:space="preserve"> turt</t>
    </r>
    <r>
      <rPr>
        <b/>
        <sz val="9"/>
        <rFont val="Times New Roman Baltic"/>
        <charset val="186"/>
      </rPr>
      <t>o</t>
    </r>
    <r>
      <rPr>
        <strike/>
        <sz val="9"/>
        <color rgb="FFFF0000"/>
        <rFont val="Times New Roman Baltic"/>
        <charset val="186"/>
      </rPr>
      <t>as</t>
    </r>
    <r>
      <rPr>
        <b/>
        <sz val="9"/>
        <rFont val="Times New Roman Baltic"/>
        <charset val="186"/>
      </rPr>
      <t xml:space="preserve"> įsigyjimo išlaidos</t>
    </r>
  </si>
  <si>
    <r>
      <t>Atsargų kūrim</t>
    </r>
    <r>
      <rPr>
        <b/>
        <i/>
        <sz val="9"/>
        <rFont val="Times New Roman Baltic"/>
        <charset val="186"/>
      </rPr>
      <t>o</t>
    </r>
    <r>
      <rPr>
        <i/>
        <strike/>
        <sz val="9"/>
        <color rgb="FFFF0000"/>
        <rFont val="Times New Roman Baltic"/>
        <charset val="186"/>
      </rPr>
      <t>as</t>
    </r>
    <r>
      <rPr>
        <i/>
        <sz val="9"/>
        <rFont val="Times New Roman Baltic"/>
        <charset val="186"/>
      </rPr>
      <t xml:space="preserve"> ir įsigijim</t>
    </r>
    <r>
      <rPr>
        <b/>
        <i/>
        <sz val="9"/>
        <rFont val="Times New Roman Baltic"/>
        <charset val="186"/>
      </rPr>
      <t>o</t>
    </r>
    <r>
      <rPr>
        <i/>
        <strike/>
        <sz val="9"/>
        <color rgb="FFFF0000"/>
        <rFont val="Times New Roman Baltic"/>
        <charset val="186"/>
      </rPr>
      <t xml:space="preserve">as </t>
    </r>
    <r>
      <rPr>
        <b/>
        <i/>
        <sz val="9"/>
        <rFont val="Times New Roman Baltic"/>
        <charset val="186"/>
      </rPr>
      <t>išlaidos</t>
    </r>
  </si>
  <si>
    <r>
      <t>Strategini</t>
    </r>
    <r>
      <rPr>
        <b/>
        <i/>
        <sz val="9"/>
        <rFont val="Times New Roman Baltic"/>
        <charset val="186"/>
      </rPr>
      <t>ų</t>
    </r>
    <r>
      <rPr>
        <i/>
        <strike/>
        <sz val="9"/>
        <color rgb="FFFF0000"/>
        <rFont val="Times New Roman Baltic"/>
        <charset val="186"/>
      </rPr>
      <t>ės</t>
    </r>
    <r>
      <rPr>
        <i/>
        <sz val="9"/>
        <rFont val="Times New Roman Baltic"/>
        <charset val="186"/>
      </rPr>
      <t xml:space="preserve"> ir neliečiam</t>
    </r>
    <r>
      <rPr>
        <b/>
        <i/>
        <sz val="9"/>
        <rFont val="Times New Roman Baltic"/>
        <charset val="186"/>
      </rPr>
      <t>ųjų</t>
    </r>
    <r>
      <rPr>
        <i/>
        <strike/>
        <sz val="9"/>
        <color rgb="FFFF0000"/>
        <rFont val="Times New Roman Baltic"/>
        <charset val="186"/>
      </rPr>
      <t>osios</t>
    </r>
    <r>
      <rPr>
        <i/>
        <sz val="9"/>
        <rFont val="Times New Roman Baltic"/>
        <charset val="186"/>
      </rPr>
      <t xml:space="preserve"> atsarg</t>
    </r>
    <r>
      <rPr>
        <b/>
        <i/>
        <sz val="9"/>
        <rFont val="Times New Roman Baltic"/>
        <charset val="186"/>
      </rPr>
      <t>ų</t>
    </r>
    <r>
      <rPr>
        <i/>
        <strike/>
        <sz val="9"/>
        <color rgb="FFFF0000"/>
        <rFont val="Times New Roman Baltic"/>
        <charset val="186"/>
      </rPr>
      <t xml:space="preserve">os </t>
    </r>
    <r>
      <rPr>
        <b/>
        <i/>
        <sz val="9"/>
        <rFont val="Times New Roman Baltic"/>
        <charset val="186"/>
      </rPr>
      <t>įsigyjimo išlaidos</t>
    </r>
  </si>
  <si>
    <r>
      <t>Strategin</t>
    </r>
    <r>
      <rPr>
        <sz val="9"/>
        <rFont val="Times New Roman Baltic"/>
        <charset val="186"/>
      </rPr>
      <t>i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>ės</t>
    </r>
    <r>
      <rPr>
        <sz val="9"/>
        <rFont val="Times New Roman Baltic"/>
        <family val="1"/>
        <charset val="186"/>
      </rPr>
      <t xml:space="preserve"> ir neliečiam</t>
    </r>
    <r>
      <rPr>
        <b/>
        <sz val="9"/>
        <rFont val="Times New Roman Baltic"/>
        <charset val="186"/>
      </rPr>
      <t>ųjų</t>
    </r>
    <r>
      <rPr>
        <strike/>
        <sz val="9"/>
        <color rgb="FFFF0000"/>
        <rFont val="Times New Roman Baltic"/>
        <charset val="186"/>
      </rPr>
      <t>osios</t>
    </r>
    <r>
      <rPr>
        <sz val="9"/>
        <rFont val="Times New Roman Baltic"/>
        <family val="1"/>
        <charset val="186"/>
      </rPr>
      <t xml:space="preserve"> atsarg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 xml:space="preserve">os </t>
    </r>
    <r>
      <rPr>
        <b/>
        <sz val="9"/>
        <rFont val="Times New Roman Baltic"/>
        <charset val="186"/>
      </rPr>
      <t>įsigyjimo išlaidos</t>
    </r>
  </si>
  <si>
    <r>
      <t>Kit</t>
    </r>
    <r>
      <rPr>
        <b/>
        <i/>
        <sz val="9"/>
        <rFont val="Times New Roman Baltic"/>
        <charset val="186"/>
      </rPr>
      <t>ų</t>
    </r>
    <r>
      <rPr>
        <i/>
        <strike/>
        <sz val="9"/>
        <color rgb="FFFF0000"/>
        <rFont val="Times New Roman Baltic"/>
        <charset val="186"/>
      </rPr>
      <t xml:space="preserve">os </t>
    </r>
    <r>
      <rPr>
        <i/>
        <sz val="9"/>
        <rFont val="Times New Roman Baltic"/>
        <charset val="186"/>
      </rPr>
      <t>atsarg</t>
    </r>
    <r>
      <rPr>
        <b/>
        <i/>
        <sz val="9"/>
        <rFont val="Times New Roman Baltic"/>
        <charset val="186"/>
      </rPr>
      <t>ų</t>
    </r>
    <r>
      <rPr>
        <i/>
        <strike/>
        <sz val="9"/>
        <color rgb="FFFF0000"/>
        <rFont val="Times New Roman Baltic"/>
        <charset val="186"/>
      </rPr>
      <t>os</t>
    </r>
    <r>
      <rPr>
        <i/>
        <sz val="9"/>
        <rFont val="Times New Roman Baltic"/>
        <charset val="186"/>
      </rPr>
      <t xml:space="preserve"> </t>
    </r>
    <r>
      <rPr>
        <b/>
        <i/>
        <sz val="9"/>
        <rFont val="Times New Roman Baltic"/>
        <charset val="186"/>
      </rPr>
      <t>įsigyjimo išlaidos</t>
    </r>
  </si>
  <si>
    <r>
      <t>Žaliav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>os</t>
    </r>
    <r>
      <rPr>
        <sz val="9"/>
        <rFont val="Times New Roman Baltic"/>
        <family val="1"/>
        <charset val="186"/>
      </rPr>
      <t xml:space="preserve"> ir medžiag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>os</t>
    </r>
    <r>
      <rPr>
        <sz val="9"/>
        <rFont val="Times New Roman Baltic"/>
        <family val="1"/>
        <charset val="186"/>
      </rPr>
      <t xml:space="preserve"> </t>
    </r>
    <r>
      <rPr>
        <b/>
        <sz val="9"/>
        <rFont val="Times New Roman Baltic"/>
        <charset val="186"/>
      </rPr>
      <t>įsigyjimo išlaidos</t>
    </r>
  </si>
  <si>
    <r>
      <t>Nebaigt</t>
    </r>
    <r>
      <rPr>
        <b/>
        <sz val="9"/>
        <rFont val="Times New Roman Baltic"/>
        <charset val="186"/>
      </rPr>
      <t>os</t>
    </r>
    <r>
      <rPr>
        <strike/>
        <sz val="9"/>
        <color rgb="FFFF0000"/>
        <rFont val="Times New Roman Baltic"/>
        <charset val="186"/>
      </rPr>
      <t>a</t>
    </r>
    <r>
      <rPr>
        <sz val="9"/>
        <rFont val="Times New Roman Baltic"/>
        <family val="1"/>
        <charset val="186"/>
      </rPr>
      <t xml:space="preserve"> gamyb</t>
    </r>
    <r>
      <rPr>
        <b/>
        <sz val="9"/>
        <rFont val="Times New Roman Baltic"/>
        <charset val="186"/>
      </rPr>
      <t>os</t>
    </r>
    <r>
      <rPr>
        <strike/>
        <sz val="9"/>
        <color rgb="FFFF0000"/>
        <rFont val="Times New Roman Baltic"/>
        <charset val="186"/>
      </rPr>
      <t>a</t>
    </r>
    <r>
      <rPr>
        <sz val="9"/>
        <rFont val="Times New Roman Baltic"/>
        <family val="1"/>
        <charset val="186"/>
      </rPr>
      <t xml:space="preserve"> </t>
    </r>
    <r>
      <rPr>
        <b/>
        <sz val="9"/>
        <rFont val="Times New Roman Baltic"/>
        <charset val="186"/>
      </rPr>
      <t>įsigyjimo išlaidos</t>
    </r>
  </si>
  <si>
    <r>
      <t>Pagamint</t>
    </r>
    <r>
      <rPr>
        <b/>
        <sz val="9"/>
        <rFont val="Times New Roman Baltic"/>
        <charset val="186"/>
      </rPr>
      <t>os</t>
    </r>
    <r>
      <rPr>
        <strike/>
        <sz val="9"/>
        <color rgb="FFFF0000"/>
        <rFont val="Times New Roman Baltic"/>
        <charset val="186"/>
      </rPr>
      <t>a</t>
    </r>
    <r>
      <rPr>
        <sz val="9"/>
        <rFont val="Times New Roman Baltic"/>
        <family val="1"/>
        <charset val="186"/>
      </rPr>
      <t xml:space="preserve"> produkcij</t>
    </r>
    <r>
      <rPr>
        <b/>
        <sz val="9"/>
        <rFont val="Times New Roman Baltic"/>
        <charset val="186"/>
      </rPr>
      <t>os</t>
    </r>
    <r>
      <rPr>
        <strike/>
        <sz val="9"/>
        <color rgb="FFFF0000"/>
        <rFont val="Times New Roman Baltic"/>
        <charset val="186"/>
      </rPr>
      <t>a</t>
    </r>
    <r>
      <rPr>
        <b/>
        <sz val="9"/>
        <rFont val="Times New Roman Baltic"/>
        <charset val="186"/>
      </rPr>
      <t xml:space="preserve"> įsigyjimo išlaidos</t>
    </r>
  </si>
  <si>
    <r>
      <rPr>
        <b/>
        <sz val="9"/>
        <rFont val="Times New Roman Baltic"/>
        <charset val="186"/>
      </rPr>
      <t>Prekių, skirtų parduoti arba perduoti įsigyjimo išlaidos</t>
    </r>
    <r>
      <rPr>
        <strike/>
        <sz val="9"/>
        <color rgb="FFFF0000"/>
        <rFont val="Times New Roman Baltic"/>
        <family val="1"/>
        <charset val="186"/>
      </rPr>
      <t>Pirktos prekės, skirtos parduoti</t>
    </r>
  </si>
  <si>
    <r>
      <t>Karini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>ės</t>
    </r>
    <r>
      <rPr>
        <sz val="9"/>
        <rFont val="Times New Roman Baltic"/>
        <family val="1"/>
        <charset val="186"/>
      </rPr>
      <t xml:space="preserve"> atsarg</t>
    </r>
    <r>
      <rPr>
        <b/>
        <sz val="9"/>
        <rFont val="Times New Roman Baltic"/>
        <charset val="186"/>
      </rPr>
      <t>ų</t>
    </r>
    <r>
      <rPr>
        <strike/>
        <sz val="9"/>
        <color rgb="FFFF0000"/>
        <rFont val="Times New Roman Baltic"/>
        <charset val="186"/>
      </rPr>
      <t>os</t>
    </r>
    <r>
      <rPr>
        <b/>
        <strike/>
        <sz val="9"/>
        <color rgb="FFFF0000"/>
        <rFont val="Times New Roman Baltic"/>
        <charset val="186"/>
      </rPr>
      <t xml:space="preserve"> </t>
    </r>
    <r>
      <rPr>
        <b/>
        <sz val="9"/>
        <rFont val="Times New Roman Baltic"/>
        <charset val="186"/>
      </rPr>
      <t>įsigyjimo išlaidos</t>
    </r>
  </si>
  <si>
    <r>
      <t xml:space="preserve">Ilgalaikio turto </t>
    </r>
    <r>
      <rPr>
        <i/>
        <strike/>
        <sz val="9"/>
        <color rgb="FFFF0000"/>
        <rFont val="Times New Roman Baltic"/>
        <charset val="186"/>
      </rPr>
      <t xml:space="preserve">įsigijimas </t>
    </r>
    <r>
      <rPr>
        <i/>
        <sz val="9"/>
        <rFont val="Times New Roman Baltic"/>
        <charset val="186"/>
      </rPr>
      <t xml:space="preserve">finansinės nuomos (lizingo) </t>
    </r>
    <r>
      <rPr>
        <i/>
        <strike/>
        <sz val="9"/>
        <color rgb="FFFF0000"/>
        <rFont val="Times New Roman Baltic"/>
        <charset val="186"/>
      </rPr>
      <t>būdu</t>
    </r>
    <r>
      <rPr>
        <i/>
        <sz val="9"/>
        <rFont val="Times New Roman Baltic"/>
        <charset val="186"/>
      </rPr>
      <t xml:space="preserve"> </t>
    </r>
    <r>
      <rPr>
        <b/>
        <i/>
        <sz val="9"/>
        <rFont val="Times New Roman Baltic"/>
        <charset val="186"/>
      </rPr>
      <t>išlaidos</t>
    </r>
  </si>
  <si>
    <r>
      <t>Biologinis turt</t>
    </r>
    <r>
      <rPr>
        <b/>
        <i/>
        <sz val="9"/>
        <rFont val="Times New Roman Baltic"/>
        <charset val="186"/>
      </rPr>
      <t>o</t>
    </r>
    <r>
      <rPr>
        <i/>
        <strike/>
        <sz val="9"/>
        <color rgb="FFFF0000"/>
        <rFont val="Times New Roman Baltic"/>
        <charset val="186"/>
      </rPr>
      <t xml:space="preserve">as </t>
    </r>
    <r>
      <rPr>
        <i/>
        <sz val="9"/>
        <rFont val="Times New Roman Baltic"/>
        <charset val="186"/>
      </rPr>
      <t>ir</t>
    </r>
    <r>
      <rPr>
        <b/>
        <i/>
        <sz val="9"/>
        <rFont val="Times New Roman Baltic"/>
        <charset val="186"/>
      </rPr>
      <t xml:space="preserve"> žemės gelmių </t>
    </r>
    <r>
      <rPr>
        <i/>
        <strike/>
        <sz val="9"/>
        <color rgb="FFFF0000"/>
        <rFont val="Times New Roman Baltic"/>
        <charset val="186"/>
      </rPr>
      <t>mineraliniai</t>
    </r>
    <r>
      <rPr>
        <i/>
        <sz val="9"/>
        <rFont val="Times New Roman Baltic"/>
        <charset val="186"/>
      </rPr>
      <t xml:space="preserve"> ištekli</t>
    </r>
    <r>
      <rPr>
        <b/>
        <i/>
        <sz val="9"/>
        <rFont val="Times New Roman Baltic"/>
        <charset val="186"/>
      </rPr>
      <t>ų</t>
    </r>
    <r>
      <rPr>
        <i/>
        <strike/>
        <sz val="9"/>
        <color rgb="FFFF0000"/>
        <rFont val="Times New Roman Baltic"/>
        <charset val="186"/>
      </rPr>
      <t xml:space="preserve">ai </t>
    </r>
    <r>
      <rPr>
        <b/>
        <i/>
        <sz val="9"/>
        <rFont val="Times New Roman Baltic"/>
        <charset val="186"/>
      </rPr>
      <t>įsigyjimo išlaidos</t>
    </r>
  </si>
  <si>
    <r>
      <t>Finansinio turto</t>
    </r>
    <r>
      <rPr>
        <b/>
        <strike/>
        <sz val="9"/>
        <color rgb="FFFF0000"/>
        <rFont val="Times New Roman Baltic"/>
        <charset val="186"/>
      </rPr>
      <t xml:space="preserve"> įsigijimo</t>
    </r>
    <r>
      <rPr>
        <b/>
        <sz val="9"/>
        <color theme="3" tint="0.39997558519241921"/>
        <rFont val="Times New Roman Baltic"/>
        <charset val="186"/>
      </rPr>
      <t xml:space="preserve"> padidėjimo</t>
    </r>
    <r>
      <rPr>
        <b/>
        <sz val="9"/>
        <rFont val="Times New Roman Baltic"/>
        <charset val="186"/>
      </rPr>
      <t xml:space="preserve"> išlaidos </t>
    </r>
    <r>
      <rPr>
        <b/>
        <strike/>
        <sz val="9"/>
        <color rgb="FFFF0000"/>
        <rFont val="Times New Roman Baltic"/>
        <charset val="186"/>
      </rPr>
      <t>(perskolinimas)</t>
    </r>
    <r>
      <rPr>
        <b/>
        <strike/>
        <sz val="9"/>
        <color theme="3" tint="0.39997558519241921"/>
        <rFont val="Times New Roman Baltic"/>
        <charset val="186"/>
      </rPr>
      <t xml:space="preserve"> </t>
    </r>
    <r>
      <rPr>
        <b/>
        <sz val="9"/>
        <color theme="3" tint="0.39997558519241921"/>
        <rFont val="Times New Roman Baltic"/>
        <charset val="186"/>
      </rPr>
      <t>(finansinio turto įsigyjimas/investavimas)</t>
    </r>
  </si>
  <si>
    <r>
      <rPr>
        <b/>
        <strike/>
        <sz val="9"/>
        <color rgb="FFFF0000"/>
        <rFont val="Times New Roman Baltic"/>
        <charset val="186"/>
      </rPr>
      <t xml:space="preserve">Išlaidos dėl </t>
    </r>
    <r>
      <rPr>
        <b/>
        <sz val="9"/>
        <color theme="3" tint="0.39997558519241921"/>
        <rFont val="Times New Roman Baltic"/>
        <charset val="186"/>
      </rPr>
      <t>F</t>
    </r>
    <r>
      <rPr>
        <b/>
        <strike/>
        <sz val="9"/>
        <color rgb="FFFF0000"/>
        <rFont val="Times New Roman Baltic"/>
        <charset val="186"/>
      </rPr>
      <t>f</t>
    </r>
    <r>
      <rPr>
        <b/>
        <sz val="9"/>
        <rFont val="Times New Roman Baltic"/>
        <charset val="186"/>
      </rPr>
      <t xml:space="preserve">inansinių įsipareigojimų vykdymo </t>
    </r>
    <r>
      <rPr>
        <b/>
        <sz val="9"/>
        <color theme="3" tint="0.39997558519241921"/>
        <rFont val="Times New Roman Baltic"/>
        <charset val="186"/>
      </rPr>
      <t>išlaidos</t>
    </r>
    <r>
      <rPr>
        <b/>
        <sz val="9"/>
        <rFont val="Times New Roman Baltic"/>
        <charset val="186"/>
      </rPr>
      <t xml:space="preserve"> (</t>
    </r>
    <r>
      <rPr>
        <b/>
        <strike/>
        <sz val="9"/>
        <color rgb="FFFF0000"/>
        <rFont val="Times New Roman Baltic"/>
        <charset val="186"/>
      </rPr>
      <t>pa</t>
    </r>
    <r>
      <rPr>
        <b/>
        <sz val="9"/>
        <rFont val="Times New Roman Baltic"/>
        <charset val="186"/>
      </rPr>
      <t xml:space="preserve">skolų grąžinimas) </t>
    </r>
  </si>
  <si>
    <r>
      <t>Forma Nr. 4 patvirtinta
Lietuvos Respublikos finansų ministro
2008 m. gruodžio 31 d. įsakymu Nr. 1K-465
(Lietuvos Respublikos finansų ministro
2017 m. gruodžio    d. įsakymo Nr. 1K</t>
    </r>
    <r>
      <rPr>
        <strike/>
        <sz val="9"/>
        <rFont val="Times New Roman"/>
        <family val="1"/>
        <charset val="186"/>
      </rPr>
      <t>-</t>
    </r>
    <r>
      <rPr>
        <sz val="9"/>
        <rFont val="Times New Roman"/>
        <family val="1"/>
        <charset val="186"/>
      </rPr>
      <t xml:space="preserve">             redakcija)</t>
    </r>
  </si>
  <si>
    <t>Dotacijos užsienio valstybėms einamiesiems tikslams</t>
  </si>
  <si>
    <t>Dotacijos užsienio valstybėms turtui įsigyti</t>
  </si>
  <si>
    <t>Dotacijos tarptautinėms organizacijoms einamiesiems tikslams</t>
  </si>
  <si>
    <t>Dotacijos tarptautinėms organizacijoms turtui įsigyti</t>
  </si>
  <si>
    <t>Dotacijos kitiems valdžios sektoriaus subjektams einamiesiems tikslams</t>
  </si>
  <si>
    <t>Dotacijos savivaldybėms einamiesiems tikslams</t>
  </si>
  <si>
    <t>Kitos išlaidos turtui įsigyti</t>
  </si>
  <si>
    <t>Nematerialiojo turto kūrimo ir įsigijimo išlaidos</t>
  </si>
  <si>
    <t>Ilgalaikio turto finansinės nuomos (lizingo) išlaidos</t>
  </si>
  <si>
    <t>Socialinė parama (soc. paramos pašalpos) ir rentos</t>
  </si>
  <si>
    <t>Kitos išlaidos kitiems einamiesiems tikslams</t>
  </si>
  <si>
    <t>Žemės nuoma</t>
  </si>
  <si>
    <t>Pridėtinės vertės mokesčio nuosavi ištekliai</t>
  </si>
  <si>
    <t xml:space="preserve">Pervedamos Europos Sąjungos, kitos tarptautinės finansinės paramos ir bendrojo finansavimo lėšos </t>
  </si>
  <si>
    <t xml:space="preserve">Finansinių įsipareigojimų vykdymo išlaidos (grąžintos skolos) </t>
  </si>
  <si>
    <t>Materialiojo ir nematerialiojo turto įsigijimo išlaidos</t>
  </si>
  <si>
    <t>Atsargų kūrimo ir įsigijimo išlaidos</t>
  </si>
  <si>
    <t>Eil.Nr.</t>
  </si>
  <si>
    <t>Kitos išlaidos einamiesiems tikslams</t>
  </si>
  <si>
    <t>Stipendijos</t>
  </si>
  <si>
    <t>Biologinio turto ir žemės gelmių išteklių įsigijimo išlaidos</t>
  </si>
  <si>
    <t>(metinė, ketvirtinė)</t>
  </si>
  <si>
    <t>MATERIALIOJO IR NEMATERIALIOJO TURTO ĮSIGIJIMO, FINANSINIO TURTO PADIDĖJIMO IR FINANSINIŲ ĮSIPAREIGOJIMŲ VYKDYMO IŠLAIDOS</t>
  </si>
  <si>
    <t>MOKĖTINŲ SUMŲ</t>
  </si>
  <si>
    <t>Palūkanos</t>
  </si>
  <si>
    <r>
      <t>Dotacijos kitiems valdžios sektoriaus subjektams</t>
    </r>
    <r>
      <rPr>
        <strike/>
        <sz val="9"/>
        <rFont val="Times New Roman"/>
        <family val="1"/>
        <charset val="186"/>
      </rPr>
      <t xml:space="preserve"> </t>
    </r>
  </si>
  <si>
    <t xml:space="preserve">Valdžios sektoriaus subjektų apskaitos duomenų </t>
  </si>
  <si>
    <t xml:space="preserve">teikimo Finansų ministerijai ir skelbimo taisyklių  </t>
  </si>
  <si>
    <t>9 priedas</t>
  </si>
  <si>
    <t>(Mokėtinų sumų ataskaitos forma)</t>
  </si>
  <si>
    <t>(parašas)</t>
  </si>
  <si>
    <t>(vardas ir pavardė)</t>
  </si>
  <si>
    <t>Valiutos kurso įtaka</t>
  </si>
  <si>
    <t xml:space="preserve">Prekių ir paslaugų įsigijimo išlaidos </t>
  </si>
  <si>
    <t xml:space="preserve">Subsidijos iš  biudžeto lėšų </t>
  </si>
  <si>
    <t>Ilgalaikio materialiojo turto  kūrimo ir įsigijimo išlaidos</t>
  </si>
  <si>
    <t>Finansinio turto padidėjimo išlaidos (finansinio turto įsigijimo / investavimo išlaidos)</t>
  </si>
  <si>
    <t>IŠ VISO (2 + 3)</t>
  </si>
  <si>
    <t>(vyriausiasis buhalteris (buhalteris) / centralizuotos apskaitos įstaigos vadovo arba jo įgalioto asmens pareigų pavadinimas</t>
  </si>
  <si>
    <t>Neperdirbto plastiko atliekų nuosavi ištekliai</t>
  </si>
  <si>
    <t>Su nuosavais ištekliais susijusios baudos, delspinigiai ir neigiamos palūkanos</t>
  </si>
  <si>
    <t>Pastaba. Ilgalaikių įsipareigojimų likutis – įsipareigojimai, kurių terminas ilgesnis negu 1 metai.</t>
  </si>
  <si>
    <t>iš jų ilgalaikių įsiskolinimų likutis</t>
  </si>
  <si>
    <t>Zarasų sporto centras 190212235 P. Širvio g. 7/14, Zarasai</t>
  </si>
  <si>
    <t>Rasa Snetkovienė</t>
  </si>
  <si>
    <t>metinė</t>
  </si>
  <si>
    <t>Direktorius</t>
  </si>
  <si>
    <t>Žygimantas Sinkevičius</t>
  </si>
  <si>
    <t>Zarasų rajono savivaldybės administracijos Centralizuotos apskaitos skyriaus buhalterė</t>
  </si>
  <si>
    <t>2026 M. KOVO 31 D.</t>
  </si>
  <si>
    <t>2026-04-     Nr. 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</si>
</sst>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4">
    <font>
      <sz val="10"/>
      <name val="Arial"/>
      <charset val="186"/>
    </font>
    <font>
      <sz val="10"/>
      <name val="Arial"/>
      <charset val="186"/>
    </font>
    <font>
      <sz val="10"/>
      <name val="TimesLT"/>
      <charset val="186"/>
    </font>
    <font>
      <sz val="8"/>
      <name val="Times New Roman"/>
      <family val="1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i/>
      <sz val="9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8"/>
      <name val="Times New Roman"/>
      <family val="1"/>
      <charset val="186"/>
    </font>
    <font>
      <b/>
      <sz val="9"/>
      <name val="Times New Roman"/>
      <family val="1"/>
      <charset val="186"/>
    </font>
    <font>
      <sz val="8"/>
      <name val="Arial"/>
      <family val="2"/>
      <charset val="186"/>
    </font>
    <font>
      <sz val="9"/>
      <color indexed="8"/>
      <name val="Times New Roman"/>
      <family val="1"/>
      <charset val="186"/>
    </font>
    <font>
      <vertAlign val="superscript"/>
      <sz val="10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vertAlign val="superscript"/>
      <sz val="8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9"/>
      <name val="Arial"/>
      <family val="2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2"/>
      <name val="Arial"/>
      <family val="2"/>
      <charset val="186"/>
    </font>
    <font>
      <vertAlign val="superscript"/>
      <sz val="12"/>
      <name val="Times New Roman"/>
      <family val="1"/>
      <charset val="186"/>
    </font>
    <font>
      <sz val="10"/>
      <name val="Arial"/>
      <family val="2"/>
      <charset val="186"/>
    </font>
    <font>
      <i/>
      <sz val="9"/>
      <color indexed="8"/>
      <name val="Times New Roman"/>
      <family val="1"/>
      <charset val="186"/>
    </font>
    <font>
      <b/>
      <sz val="10"/>
      <name val="Arial"/>
      <family val="2"/>
      <charset val="186"/>
    </font>
    <font>
      <i/>
      <sz val="8"/>
      <name val="Times New Roman"/>
      <family val="1"/>
      <charset val="186"/>
    </font>
    <font>
      <strike/>
      <sz val="9"/>
      <name val="Times New Roman"/>
      <family val="1"/>
      <charset val="186"/>
    </font>
    <font>
      <sz val="9"/>
      <color rgb="FFFF0000"/>
      <name val="Times New Roman"/>
      <family val="1"/>
      <charset val="186"/>
    </font>
    <font>
      <strike/>
      <sz val="9"/>
      <color rgb="FFFF0000"/>
      <name val="Times New Roman"/>
      <family val="1"/>
      <charset val="186"/>
    </font>
    <font>
      <b/>
      <strike/>
      <sz val="9"/>
      <color rgb="FFFF0000"/>
      <name val="Times New Roman"/>
      <family val="1"/>
      <charset val="186"/>
    </font>
    <font>
      <b/>
      <sz val="9"/>
      <color rgb="FFFF0000"/>
      <name val="Times New Roman"/>
      <family val="1"/>
      <charset val="186"/>
    </font>
    <font>
      <b/>
      <i/>
      <sz val="9"/>
      <name val="Times New Roman"/>
      <family val="1"/>
      <charset val="186"/>
    </font>
    <font>
      <i/>
      <strike/>
      <sz val="9"/>
      <color rgb="FFFF0000"/>
      <name val="Times New Roman"/>
      <family val="1"/>
      <charset val="186"/>
    </font>
    <font>
      <i/>
      <strike/>
      <sz val="9"/>
      <name val="Times New Roman"/>
      <family val="1"/>
      <charset val="186"/>
    </font>
    <font>
      <b/>
      <i/>
      <sz val="9"/>
      <color indexed="8"/>
      <name val="Times New Roman"/>
      <family val="1"/>
      <charset val="186"/>
    </font>
    <font>
      <i/>
      <sz val="9"/>
      <name val="Times New Roman Baltic"/>
      <charset val="186"/>
    </font>
    <font>
      <b/>
      <i/>
      <sz val="9"/>
      <name val="Times New Roman Baltic"/>
      <charset val="186"/>
    </font>
    <font>
      <i/>
      <strike/>
      <sz val="9"/>
      <color rgb="FFFF0000"/>
      <name val="Times New Roman Baltic"/>
      <charset val="186"/>
    </font>
    <font>
      <sz val="9"/>
      <name val="Times New Roman Baltic"/>
      <family val="1"/>
      <charset val="186"/>
    </font>
    <font>
      <b/>
      <sz val="9"/>
      <name val="Times New Roman Baltic"/>
      <charset val="186"/>
    </font>
    <font>
      <strike/>
      <sz val="9"/>
      <color rgb="FFFF0000"/>
      <name val="Times New Roman Baltic"/>
      <charset val="186"/>
    </font>
    <font>
      <sz val="9"/>
      <name val="Times New Roman Baltic"/>
      <charset val="186"/>
    </font>
    <font>
      <b/>
      <strike/>
      <sz val="9"/>
      <color rgb="FFFF0000"/>
      <name val="Times New Roman Baltic"/>
      <charset val="186"/>
    </font>
    <font>
      <sz val="9"/>
      <color rgb="FF0070C0"/>
      <name val="Times New Roman"/>
      <family val="1"/>
      <charset val="186"/>
    </font>
    <font>
      <b/>
      <i/>
      <strike/>
      <sz val="9"/>
      <color rgb="FFFF0000"/>
      <name val="Times New Roman Baltic"/>
      <charset val="186"/>
    </font>
    <font>
      <strike/>
      <sz val="9"/>
      <color rgb="FFFF0000"/>
      <name val="Times New Roman Baltic"/>
      <family val="1"/>
      <charset val="186"/>
    </font>
    <font>
      <b/>
      <sz val="9"/>
      <color theme="3" tint="0.39997558519241921"/>
      <name val="Times New Roman Baltic"/>
      <charset val="186"/>
    </font>
    <font>
      <b/>
      <strike/>
      <sz val="9"/>
      <color theme="3" tint="0.39997558519241921"/>
      <name val="Times New Roman Baltic"/>
      <charset val="186"/>
    </font>
    <font>
      <vertAlign val="superscript"/>
      <sz val="9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319">
    <xf numFmtId="0" fontId="0" fillId="0" borderId="0" xfId="0"/>
    <xf numFmtId="0" fontId="4" fillId="0" borderId="0" xfId="2" applyFont="1"/>
    <xf numFmtId="0" fontId="0" fillId="0" borderId="0" xfId="0" applyAlignment="1">
      <alignment horizontal="center"/>
    </xf>
    <xf numFmtId="0" fontId="3" fillId="0" borderId="0" xfId="2" applyFont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top"/>
    </xf>
    <xf numFmtId="0" fontId="4" fillId="0" borderId="1" xfId="2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164" fontId="7" fillId="0" borderId="0" xfId="2" applyNumberFormat="1" applyFont="1" applyAlignment="1">
      <alignment vertical="center"/>
    </xf>
    <xf numFmtId="0" fontId="4" fillId="0" borderId="0" xfId="2" applyFont="1" applyAlignment="1">
      <alignment vertical="center"/>
    </xf>
    <xf numFmtId="0" fontId="9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2" applyFont="1" applyAlignment="1">
      <alignment vertical="center"/>
    </xf>
    <xf numFmtId="0" fontId="10" fillId="0" borderId="0" xfId="0" applyFont="1"/>
    <xf numFmtId="164" fontId="4" fillId="0" borderId="1" xfId="2" applyNumberFormat="1" applyFont="1" applyBorder="1" applyAlignment="1">
      <alignment horizontal="right" vertical="center"/>
    </xf>
    <xf numFmtId="164" fontId="4" fillId="0" borderId="1" xfId="2" applyNumberFormat="1" applyFont="1" applyBorder="1" applyAlignment="1">
      <alignment vertical="center"/>
    </xf>
    <xf numFmtId="0" fontId="3" fillId="0" borderId="2" xfId="2" applyFont="1" applyBorder="1" applyAlignment="1">
      <alignment horizontal="center" vertical="center"/>
    </xf>
    <xf numFmtId="0" fontId="11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1" fontId="8" fillId="0" borderId="1" xfId="0" applyNumberFormat="1" applyFont="1" applyBorder="1" applyAlignment="1">
      <alignment horizontal="center" vertical="top"/>
    </xf>
    <xf numFmtId="1" fontId="8" fillId="0" borderId="2" xfId="0" applyNumberFormat="1" applyFont="1" applyBorder="1" applyAlignment="1">
      <alignment horizontal="center" vertical="top"/>
    </xf>
    <xf numFmtId="1" fontId="3" fillId="0" borderId="1" xfId="0" applyNumberFormat="1" applyFont="1" applyBorder="1" applyAlignment="1">
      <alignment horizontal="center" vertical="top"/>
    </xf>
    <xf numFmtId="1" fontId="3" fillId="0" borderId="2" xfId="0" applyNumberFormat="1" applyFont="1" applyBorder="1" applyAlignment="1">
      <alignment horizontal="center" vertical="top"/>
    </xf>
    <xf numFmtId="0" fontId="8" fillId="0" borderId="1" xfId="2" applyFont="1" applyBorder="1" applyAlignment="1">
      <alignment horizontal="center" vertical="top"/>
    </xf>
    <xf numFmtId="0" fontId="8" fillId="0" borderId="4" xfId="2" applyFont="1" applyBorder="1" applyAlignment="1">
      <alignment horizontal="center" vertical="top"/>
    </xf>
    <xf numFmtId="0" fontId="3" fillId="0" borderId="4" xfId="2" applyFont="1" applyBorder="1" applyAlignment="1">
      <alignment horizontal="center" vertical="top"/>
    </xf>
    <xf numFmtId="1" fontId="3" fillId="0" borderId="1" xfId="0" applyNumberFormat="1" applyFont="1" applyBorder="1" applyAlignment="1">
      <alignment horizontal="center" vertical="top" wrapText="1"/>
    </xf>
    <xf numFmtId="1" fontId="8" fillId="0" borderId="1" xfId="0" applyNumberFormat="1" applyFont="1" applyBorder="1" applyAlignment="1">
      <alignment horizontal="center" vertical="top" wrapText="1"/>
    </xf>
    <xf numFmtId="0" fontId="3" fillId="0" borderId="0" xfId="2" applyFont="1" applyAlignment="1">
      <alignment horizontal="center" vertical="top"/>
    </xf>
    <xf numFmtId="0" fontId="8" fillId="0" borderId="0" xfId="2" applyFont="1" applyAlignment="1">
      <alignment horizontal="center" vertical="top" wrapText="1"/>
    </xf>
    <xf numFmtId="164" fontId="4" fillId="2" borderId="1" xfId="2" applyNumberFormat="1" applyFont="1" applyFill="1" applyBorder="1" applyAlignment="1">
      <alignment horizontal="right" vertical="center"/>
    </xf>
    <xf numFmtId="164" fontId="4" fillId="2" borderId="1" xfId="2" applyNumberFormat="1" applyFont="1" applyFill="1" applyBorder="1" applyAlignment="1">
      <alignment vertical="center"/>
    </xf>
    <xf numFmtId="0" fontId="14" fillId="0" borderId="0" xfId="2" applyFont="1" applyAlignment="1">
      <alignment vertical="center"/>
    </xf>
    <xf numFmtId="0" fontId="12" fillId="0" borderId="0" xfId="2" applyFont="1" applyAlignment="1">
      <alignment vertical="top"/>
    </xf>
    <xf numFmtId="0" fontId="12" fillId="0" borderId="0" xfId="0" applyFont="1"/>
    <xf numFmtId="0" fontId="5" fillId="0" borderId="0" xfId="0" applyFont="1" applyAlignment="1">
      <alignment horizontal="right"/>
    </xf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15" fillId="0" borderId="0" xfId="2" applyFont="1" applyAlignment="1">
      <alignment horizontal="center" wrapText="1"/>
    </xf>
    <xf numFmtId="0" fontId="15" fillId="0" borderId="0" xfId="2" applyFont="1" applyAlignment="1">
      <alignment horizontal="center"/>
    </xf>
    <xf numFmtId="0" fontId="17" fillId="0" borderId="0" xfId="0" applyFont="1"/>
    <xf numFmtId="0" fontId="9" fillId="0" borderId="4" xfId="2" applyFont="1" applyBorder="1" applyAlignment="1">
      <alignment horizontal="center" vertical="center"/>
    </xf>
    <xf numFmtId="0" fontId="7" fillId="0" borderId="0" xfId="2" applyFont="1" applyAlignment="1">
      <alignment horizontal="right" vertical="center"/>
    </xf>
    <xf numFmtId="0" fontId="7" fillId="0" borderId="0" xfId="2" applyFont="1"/>
    <xf numFmtId="0" fontId="7" fillId="0" borderId="0" xfId="1" applyFont="1" applyAlignment="1">
      <alignment horizontal="right"/>
    </xf>
    <xf numFmtId="164" fontId="5" fillId="0" borderId="0" xfId="2" applyNumberFormat="1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9" fillId="0" borderId="1" xfId="2" applyFont="1" applyBorder="1" applyAlignment="1">
      <alignment horizontal="center" vertical="center" wrapText="1"/>
    </xf>
    <xf numFmtId="0" fontId="4" fillId="0" borderId="0" xfId="2" applyFont="1" applyAlignment="1">
      <alignment vertical="top"/>
    </xf>
    <xf numFmtId="0" fontId="21" fillId="0" borderId="0" xfId="2" applyFont="1" applyAlignment="1">
      <alignment horizontal="center" vertical="top"/>
    </xf>
    <xf numFmtId="0" fontId="21" fillId="0" borderId="5" xfId="0" applyFont="1" applyBorder="1" applyAlignment="1">
      <alignment horizontal="center" vertical="center"/>
    </xf>
    <xf numFmtId="0" fontId="22" fillId="0" borderId="0" xfId="0" applyFont="1"/>
    <xf numFmtId="0" fontId="13" fillId="3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1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9" fillId="0" borderId="3" xfId="2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5" fillId="0" borderId="3" xfId="2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11" fillId="3" borderId="3" xfId="0" applyFont="1" applyFill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23" fillId="3" borderId="3" xfId="0" applyFont="1" applyFill="1" applyBorder="1" applyAlignment="1">
      <alignment vertical="center" wrapText="1"/>
    </xf>
    <xf numFmtId="0" fontId="23" fillId="0" borderId="3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4" fillId="0" borderId="7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9" fillId="0" borderId="2" xfId="0" applyFont="1" applyBorder="1" applyAlignment="1">
      <alignment vertical="center"/>
    </xf>
    <xf numFmtId="0" fontId="0" fillId="0" borderId="0" xfId="0" applyAlignment="1">
      <alignment horizontal="left"/>
    </xf>
    <xf numFmtId="0" fontId="5" fillId="0" borderId="0" xfId="0" applyFont="1" applyAlignment="1">
      <alignment wrapText="1"/>
    </xf>
    <xf numFmtId="0" fontId="24" fillId="0" borderId="0" xfId="0" applyFont="1"/>
    <xf numFmtId="0" fontId="9" fillId="0" borderId="9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 vertical="top"/>
    </xf>
    <xf numFmtId="0" fontId="4" fillId="0" borderId="7" xfId="0" applyFont="1" applyBorder="1"/>
    <xf numFmtId="0" fontId="4" fillId="0" borderId="7" xfId="2" applyFont="1" applyBorder="1" applyAlignment="1">
      <alignment vertical="center"/>
    </xf>
    <xf numFmtId="0" fontId="19" fillId="0" borderId="0" xfId="0" applyFont="1" applyAlignment="1">
      <alignment horizontal="center"/>
    </xf>
    <xf numFmtId="164" fontId="4" fillId="4" borderId="1" xfId="2" applyNumberFormat="1" applyFont="1" applyFill="1" applyBorder="1" applyAlignment="1">
      <alignment horizontal="right" vertical="center"/>
    </xf>
    <xf numFmtId="164" fontId="4" fillId="5" borderId="1" xfId="2" applyNumberFormat="1" applyFont="1" applyFill="1" applyBorder="1" applyAlignment="1">
      <alignment horizontal="right" vertical="center"/>
    </xf>
    <xf numFmtId="164" fontId="4" fillId="4" borderId="1" xfId="2" applyNumberFormat="1" applyFont="1" applyFill="1" applyBorder="1" applyAlignment="1">
      <alignment vertical="center"/>
    </xf>
    <xf numFmtId="0" fontId="8" fillId="5" borderId="0" xfId="2" applyFont="1" applyFill="1" applyAlignment="1">
      <alignment horizontal="right"/>
    </xf>
    <xf numFmtId="0" fontId="3" fillId="5" borderId="1" xfId="2" applyFont="1" applyFill="1" applyBorder="1" applyAlignment="1">
      <alignment horizontal="center" vertical="top"/>
    </xf>
    <xf numFmtId="0" fontId="5" fillId="5" borderId="3" xfId="0" applyFont="1" applyFill="1" applyBorder="1" applyAlignment="1">
      <alignment vertical="center" wrapText="1"/>
    </xf>
    <xf numFmtId="0" fontId="5" fillId="5" borderId="3" xfId="0" applyFont="1" applyFill="1" applyBorder="1" applyAlignment="1">
      <alignment vertical="top" wrapText="1"/>
    </xf>
    <xf numFmtId="1" fontId="3" fillId="5" borderId="1" xfId="0" applyNumberFormat="1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vertical="center" wrapText="1"/>
    </xf>
    <xf numFmtId="1" fontId="25" fillId="5" borderId="1" xfId="0" applyNumberFormat="1" applyFont="1" applyFill="1" applyBorder="1" applyAlignment="1">
      <alignment horizontal="center" vertical="top" wrapText="1"/>
    </xf>
    <xf numFmtId="0" fontId="6" fillId="5" borderId="1" xfId="0" applyFont="1" applyFill="1" applyBorder="1" applyAlignment="1">
      <alignment vertical="center" wrapText="1"/>
    </xf>
    <xf numFmtId="0" fontId="28" fillId="0" borderId="3" xfId="0" applyFont="1" applyBorder="1" applyAlignment="1">
      <alignment vertical="center" wrapText="1"/>
    </xf>
    <xf numFmtId="0" fontId="9" fillId="0" borderId="3" xfId="2" applyFont="1" applyBorder="1" applyAlignment="1">
      <alignment vertical="center" wrapText="1"/>
    </xf>
    <xf numFmtId="0" fontId="32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top" wrapText="1"/>
    </xf>
    <xf numFmtId="0" fontId="13" fillId="0" borderId="3" xfId="0" applyFont="1" applyBorder="1" applyAlignment="1">
      <alignment vertical="center" wrapText="1"/>
    </xf>
    <xf numFmtId="0" fontId="6" fillId="0" borderId="2" xfId="0" applyFont="1" applyBorder="1" applyAlignment="1">
      <alignment vertical="top" wrapText="1"/>
    </xf>
    <xf numFmtId="0" fontId="32" fillId="0" borderId="2" xfId="0" applyFont="1" applyBorder="1" applyAlignment="1">
      <alignment vertical="center" wrapText="1"/>
    </xf>
    <xf numFmtId="0" fontId="28" fillId="0" borderId="1" xfId="0" applyFont="1" applyBorder="1" applyAlignment="1">
      <alignment vertical="center" wrapText="1"/>
    </xf>
    <xf numFmtId="0" fontId="9" fillId="0" borderId="1" xfId="2" applyFont="1" applyBorder="1" applyAlignment="1">
      <alignment horizontal="center" vertical="top"/>
    </xf>
    <xf numFmtId="0" fontId="5" fillId="0" borderId="1" xfId="2" applyFont="1" applyBorder="1" applyAlignment="1">
      <alignment horizontal="center" vertical="top"/>
    </xf>
    <xf numFmtId="164" fontId="5" fillId="2" borderId="1" xfId="2" applyNumberFormat="1" applyFont="1" applyFill="1" applyBorder="1" applyAlignment="1">
      <alignment horizontal="right" vertical="center"/>
    </xf>
    <xf numFmtId="164" fontId="5" fillId="2" borderId="1" xfId="2" applyNumberFormat="1" applyFont="1" applyFill="1" applyBorder="1" applyAlignment="1">
      <alignment vertical="center"/>
    </xf>
    <xf numFmtId="0" fontId="5" fillId="0" borderId="1" xfId="2" applyFont="1" applyBorder="1" applyAlignment="1">
      <alignment horizontal="center" vertical="center"/>
    </xf>
    <xf numFmtId="164" fontId="5" fillId="0" borderId="1" xfId="2" applyNumberFormat="1" applyFont="1" applyBorder="1" applyAlignment="1">
      <alignment vertical="center"/>
    </xf>
    <xf numFmtId="0" fontId="28" fillId="0" borderId="1" xfId="2" applyFont="1" applyBorder="1" applyAlignment="1">
      <alignment horizontal="center" vertical="top"/>
    </xf>
    <xf numFmtId="0" fontId="5" fillId="5" borderId="1" xfId="2" applyFont="1" applyFill="1" applyBorder="1" applyAlignment="1">
      <alignment horizontal="center" vertical="top"/>
    </xf>
    <xf numFmtId="164" fontId="5" fillId="0" borderId="1" xfId="2" applyNumberFormat="1" applyFont="1" applyBorder="1" applyAlignment="1">
      <alignment horizontal="right" vertical="center"/>
    </xf>
    <xf numFmtId="1" fontId="9" fillId="0" borderId="1" xfId="0" applyNumberFormat="1" applyFont="1" applyBorder="1" applyAlignment="1">
      <alignment horizontal="center" vertical="top"/>
    </xf>
    <xf numFmtId="1" fontId="9" fillId="0" borderId="2" xfId="0" applyNumberFormat="1" applyFont="1" applyBorder="1" applyAlignment="1">
      <alignment horizontal="center" vertical="top"/>
    </xf>
    <xf numFmtId="1" fontId="5" fillId="0" borderId="1" xfId="0" applyNumberFormat="1" applyFont="1" applyBorder="1" applyAlignment="1">
      <alignment horizontal="center" vertical="top"/>
    </xf>
    <xf numFmtId="1" fontId="5" fillId="0" borderId="2" xfId="0" applyNumberFormat="1" applyFont="1" applyBorder="1" applyAlignment="1">
      <alignment horizontal="center" vertical="top"/>
    </xf>
    <xf numFmtId="0" fontId="9" fillId="0" borderId="4" xfId="2" applyFont="1" applyBorder="1" applyAlignment="1">
      <alignment horizontal="center" vertical="top"/>
    </xf>
    <xf numFmtId="0" fontId="5" fillId="0" borderId="4" xfId="2" applyFont="1" applyBorder="1" applyAlignment="1">
      <alignment horizontal="center" vertical="top"/>
    </xf>
    <xf numFmtId="1" fontId="5" fillId="0" borderId="1" xfId="0" applyNumberFormat="1" applyFont="1" applyBorder="1" applyAlignment="1">
      <alignment horizontal="center" vertical="top" wrapText="1"/>
    </xf>
    <xf numFmtId="1" fontId="9" fillId="0" borderId="1" xfId="0" applyNumberFormat="1" applyFont="1" applyBorder="1" applyAlignment="1">
      <alignment horizontal="center" vertical="top" wrapText="1"/>
    </xf>
    <xf numFmtId="0" fontId="35" fillId="0" borderId="7" xfId="2" applyFont="1" applyBorder="1" applyAlignment="1">
      <alignment vertical="top" wrapText="1"/>
    </xf>
    <xf numFmtId="0" fontId="38" fillId="0" borderId="7" xfId="2" applyFont="1" applyBorder="1" applyAlignment="1">
      <alignment vertical="top" wrapText="1"/>
    </xf>
    <xf numFmtId="0" fontId="38" fillId="0" borderId="16" xfId="2" applyFont="1" applyBorder="1" applyAlignment="1">
      <alignment vertical="top" wrapText="1"/>
    </xf>
    <xf numFmtId="0" fontId="41" fillId="0" borderId="7" xfId="2" applyFont="1" applyBorder="1" applyAlignment="1">
      <alignment vertical="top" wrapText="1"/>
    </xf>
    <xf numFmtId="0" fontId="35" fillId="0" borderId="16" xfId="2" applyFont="1" applyBorder="1" applyAlignment="1">
      <alignment vertical="top" wrapText="1"/>
    </xf>
    <xf numFmtId="1" fontId="5" fillId="5" borderId="1" xfId="0" applyNumberFormat="1" applyFont="1" applyFill="1" applyBorder="1" applyAlignment="1">
      <alignment horizontal="center" vertical="top" wrapText="1"/>
    </xf>
    <xf numFmtId="0" fontId="38" fillId="0" borderId="1" xfId="2" applyFont="1" applyBorder="1" applyAlignment="1">
      <alignment vertical="top" wrapText="1"/>
    </xf>
    <xf numFmtId="0" fontId="43" fillId="0" borderId="1" xfId="2" applyFont="1" applyBorder="1" applyAlignment="1">
      <alignment horizontal="center" vertical="center"/>
    </xf>
    <xf numFmtId="0" fontId="35" fillId="0" borderId="0" xfId="2" applyFont="1" applyAlignment="1">
      <alignment vertical="top" wrapText="1"/>
    </xf>
    <xf numFmtId="164" fontId="5" fillId="5" borderId="1" xfId="2" applyNumberFormat="1" applyFont="1" applyFill="1" applyBorder="1" applyAlignment="1">
      <alignment horizontal="right" vertical="center"/>
    </xf>
    <xf numFmtId="164" fontId="5" fillId="4" borderId="1" xfId="2" applyNumberFormat="1" applyFont="1" applyFill="1" applyBorder="1" applyAlignment="1">
      <alignment vertical="center"/>
    </xf>
    <xf numFmtId="1" fontId="28" fillId="0" borderId="1" xfId="0" applyNumberFormat="1" applyFont="1" applyBorder="1" applyAlignment="1">
      <alignment horizontal="center" vertical="top" wrapText="1"/>
    </xf>
    <xf numFmtId="0" fontId="38" fillId="0" borderId="3" xfId="2" applyFont="1" applyBorder="1" applyAlignment="1">
      <alignment vertical="top" wrapText="1"/>
    </xf>
    <xf numFmtId="0" fontId="40" fillId="0" borderId="3" xfId="2" applyFont="1" applyBorder="1" applyAlignment="1">
      <alignment horizontal="center" vertical="top" wrapText="1"/>
    </xf>
    <xf numFmtId="0" fontId="38" fillId="0" borderId="18" xfId="2" applyFont="1" applyBorder="1" applyAlignment="1">
      <alignment vertical="top" wrapText="1"/>
    </xf>
    <xf numFmtId="0" fontId="38" fillId="0" borderId="6" xfId="2" applyFont="1" applyBorder="1" applyAlignment="1">
      <alignment vertical="top" wrapText="1"/>
    </xf>
    <xf numFmtId="0" fontId="38" fillId="0" borderId="4" xfId="2" applyFont="1" applyBorder="1" applyAlignment="1">
      <alignment vertical="top" wrapText="1"/>
    </xf>
    <xf numFmtId="0" fontId="40" fillId="0" borderId="6" xfId="2" applyFont="1" applyBorder="1" applyAlignment="1">
      <alignment horizontal="center" vertical="top" wrapText="1"/>
    </xf>
    <xf numFmtId="0" fontId="38" fillId="0" borderId="5" xfId="2" applyFont="1" applyBorder="1" applyAlignment="1">
      <alignment vertical="top" wrapText="1"/>
    </xf>
    <xf numFmtId="1" fontId="6" fillId="5" borderId="1" xfId="0" applyNumberFormat="1" applyFont="1" applyFill="1" applyBorder="1" applyAlignment="1">
      <alignment horizontal="center" vertical="top" wrapText="1"/>
    </xf>
    <xf numFmtId="164" fontId="5" fillId="4" borderId="1" xfId="2" applyNumberFormat="1" applyFont="1" applyFill="1" applyBorder="1" applyAlignment="1">
      <alignment horizontal="right" vertical="center"/>
    </xf>
    <xf numFmtId="0" fontId="40" fillId="0" borderId="3" xfId="2" applyFont="1" applyBorder="1" applyAlignment="1">
      <alignment vertical="top" wrapText="1"/>
    </xf>
    <xf numFmtId="0" fontId="39" fillId="0" borderId="1" xfId="2" applyFont="1" applyBorder="1" applyAlignment="1">
      <alignment vertical="top" wrapText="1"/>
    </xf>
    <xf numFmtId="0" fontId="39" fillId="0" borderId="16" xfId="2" applyFont="1" applyBorder="1" applyAlignment="1">
      <alignment vertical="top" wrapText="1"/>
    </xf>
    <xf numFmtId="0" fontId="39" fillId="0" borderId="3" xfId="2" applyFont="1" applyBorder="1" applyAlignment="1">
      <alignment vertical="top" wrapText="1"/>
    </xf>
    <xf numFmtId="0" fontId="39" fillId="0" borderId="3" xfId="2" applyFont="1" applyBorder="1" applyAlignment="1">
      <alignment horizontal="center" vertical="top" wrapText="1"/>
    </xf>
    <xf numFmtId="0" fontId="39" fillId="0" borderId="7" xfId="2" applyFont="1" applyBorder="1" applyAlignment="1">
      <alignment vertical="top" wrapText="1"/>
    </xf>
    <xf numFmtId="0" fontId="5" fillId="0" borderId="0" xfId="2" applyFont="1" applyAlignment="1">
      <alignment horizontal="center" vertical="top"/>
    </xf>
    <xf numFmtId="0" fontId="9" fillId="0" borderId="0" xfId="2" applyFont="1" applyAlignment="1">
      <alignment horizontal="center" vertical="top" wrapText="1"/>
    </xf>
    <xf numFmtId="0" fontId="5" fillId="0" borderId="0" xfId="2" applyFont="1" applyAlignment="1">
      <alignment vertical="center"/>
    </xf>
    <xf numFmtId="0" fontId="17" fillId="0" borderId="8" xfId="0" applyFont="1" applyBorder="1"/>
    <xf numFmtId="0" fontId="5" fillId="0" borderId="0" xfId="2" applyFont="1"/>
    <xf numFmtId="164" fontId="5" fillId="6" borderId="1" xfId="2" applyNumberFormat="1" applyFont="1" applyFill="1" applyBorder="1" applyAlignment="1">
      <alignment vertical="center"/>
    </xf>
    <xf numFmtId="164" fontId="5" fillId="6" borderId="1" xfId="2" applyNumberFormat="1" applyFont="1" applyFill="1" applyBorder="1" applyAlignment="1">
      <alignment horizontal="right" vertical="center"/>
    </xf>
    <xf numFmtId="164" fontId="5" fillId="7" borderId="1" xfId="2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7" fillId="0" borderId="3" xfId="0" applyFont="1" applyBorder="1"/>
    <xf numFmtId="0" fontId="17" fillId="0" borderId="3" xfId="0" applyFont="1" applyBorder="1" applyAlignment="1">
      <alignment horizontal="center"/>
    </xf>
    <xf numFmtId="0" fontId="17" fillId="0" borderId="0" xfId="0" applyFont="1" applyAlignment="1">
      <alignment horizontal="center" vertical="center"/>
    </xf>
    <xf numFmtId="0" fontId="5" fillId="0" borderId="1" xfId="2" applyFont="1" applyBorder="1" applyAlignment="1">
      <alignment vertical="top" wrapText="1"/>
    </xf>
    <xf numFmtId="0" fontId="5" fillId="0" borderId="0" xfId="0" applyFont="1"/>
    <xf numFmtId="0" fontId="5" fillId="0" borderId="0" xfId="2" applyFont="1" applyAlignment="1">
      <alignment horizontal="center" vertical="center"/>
    </xf>
    <xf numFmtId="0" fontId="5" fillId="0" borderId="0" xfId="0" applyFont="1" applyAlignment="1">
      <alignment horizontal="left"/>
    </xf>
    <xf numFmtId="0" fontId="6" fillId="0" borderId="0" xfId="2" applyFont="1" applyAlignment="1">
      <alignment horizontal="right" vertical="center"/>
    </xf>
    <xf numFmtId="164" fontId="6" fillId="0" borderId="0" xfId="2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6" fillId="0" borderId="0" xfId="2" applyFont="1"/>
    <xf numFmtId="0" fontId="6" fillId="0" borderId="0" xfId="1" applyFont="1" applyAlignment="1">
      <alignment horizontal="right"/>
    </xf>
    <xf numFmtId="0" fontId="5" fillId="0" borderId="0" xfId="2" applyFont="1" applyAlignment="1">
      <alignment vertical="top"/>
    </xf>
    <xf numFmtId="0" fontId="48" fillId="0" borderId="0" xfId="2" applyFont="1" applyAlignment="1">
      <alignment vertical="center"/>
    </xf>
    <xf numFmtId="0" fontId="48" fillId="0" borderId="0" xfId="2" applyFont="1" applyAlignment="1">
      <alignment vertical="top"/>
    </xf>
    <xf numFmtId="0" fontId="48" fillId="0" borderId="0" xfId="0" applyFont="1"/>
    <xf numFmtId="0" fontId="9" fillId="0" borderId="1" xfId="2" applyFont="1" applyBorder="1" applyAlignment="1">
      <alignment vertical="center"/>
    </xf>
    <xf numFmtId="0" fontId="5" fillId="0" borderId="1" xfId="0" applyFont="1" applyBorder="1" applyAlignment="1">
      <alignment vertical="top" wrapText="1"/>
    </xf>
    <xf numFmtId="0" fontId="9" fillId="0" borderId="1" xfId="2" applyFont="1" applyBorder="1" applyAlignment="1">
      <alignment vertical="top" wrapText="1"/>
    </xf>
    <xf numFmtId="164" fontId="5" fillId="0" borderId="5" xfId="2" applyNumberFormat="1" applyFont="1" applyBorder="1" applyAlignment="1">
      <alignment horizontal="right" vertical="center"/>
    </xf>
    <xf numFmtId="164" fontId="5" fillId="0" borderId="0" xfId="2" applyNumberFormat="1" applyFont="1" applyAlignment="1">
      <alignment horizontal="center"/>
    </xf>
    <xf numFmtId="0" fontId="9" fillId="0" borderId="0" xfId="2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9" fillId="0" borderId="0" xfId="2" applyFont="1" applyAlignment="1">
      <alignment horizontal="center"/>
    </xf>
    <xf numFmtId="164" fontId="9" fillId="0" borderId="1" xfId="2" applyNumberFormat="1" applyFont="1" applyBorder="1" applyAlignment="1">
      <alignment horizontal="right" vertical="center"/>
    </xf>
    <xf numFmtId="0" fontId="50" fillId="0" borderId="0" xfId="0" applyFont="1"/>
    <xf numFmtId="0" fontId="5" fillId="0" borderId="0" xfId="1" applyFont="1" applyAlignment="1">
      <alignment horizontal="right"/>
    </xf>
    <xf numFmtId="0" fontId="51" fillId="0" borderId="0" xfId="0" applyFont="1"/>
    <xf numFmtId="0" fontId="52" fillId="0" borderId="20" xfId="0" applyFont="1" applyBorder="1" applyAlignment="1">
      <alignment horizontal="center" vertical="top"/>
    </xf>
    <xf numFmtId="0" fontId="52" fillId="0" borderId="0" xfId="0" applyFont="1" applyAlignment="1">
      <alignment horizontal="center" vertical="top"/>
    </xf>
    <xf numFmtId="0" fontId="5" fillId="0" borderId="21" xfId="2" applyFont="1" applyBorder="1" applyAlignment="1">
      <alignment vertical="center"/>
    </xf>
    <xf numFmtId="0" fontId="5" fillId="0" borderId="21" xfId="0" applyFont="1" applyBorder="1"/>
    <xf numFmtId="0" fontId="9" fillId="0" borderId="0" xfId="0" applyFont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49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5" fillId="5" borderId="0" xfId="0" applyFont="1" applyFill="1" applyAlignment="1">
      <alignment horizontal="center" vertical="top" wrapText="1"/>
    </xf>
    <xf numFmtId="0" fontId="35" fillId="0" borderId="0" xfId="2" applyFont="1" applyAlignment="1">
      <alignment horizontal="center" vertical="top" wrapText="1"/>
    </xf>
    <xf numFmtId="0" fontId="38" fillId="0" borderId="0" xfId="2" applyFont="1" applyAlignment="1">
      <alignment horizontal="center" vertical="top" wrapText="1"/>
    </xf>
    <xf numFmtId="0" fontId="41" fillId="0" borderId="0" xfId="2" applyFont="1" applyAlignment="1">
      <alignment horizontal="center" vertical="top" wrapText="1"/>
    </xf>
    <xf numFmtId="0" fontId="39" fillId="0" borderId="0" xfId="2" applyFont="1" applyAlignment="1">
      <alignment horizontal="center" vertical="top" wrapText="1"/>
    </xf>
    <xf numFmtId="0" fontId="22" fillId="0" borderId="0" xfId="0" applyFont="1" applyAlignment="1">
      <alignment horizontal="center"/>
    </xf>
    <xf numFmtId="0" fontId="9" fillId="0" borderId="1" xfId="2" applyFont="1" applyBorder="1" applyAlignment="1">
      <alignment horizontal="center" vertical="center"/>
    </xf>
    <xf numFmtId="164" fontId="9" fillId="0" borderId="1" xfId="2" applyNumberFormat="1" applyFont="1" applyBorder="1" applyAlignment="1">
      <alignment vertical="center"/>
    </xf>
    <xf numFmtId="0" fontId="9" fillId="0" borderId="0" xfId="0" applyFont="1"/>
    <xf numFmtId="164" fontId="9" fillId="5" borderId="1" xfId="2" applyNumberFormat="1" applyFont="1" applyFill="1" applyBorder="1" applyAlignment="1">
      <alignment vertical="center"/>
    </xf>
    <xf numFmtId="164" fontId="9" fillId="5" borderId="1" xfId="2" applyNumberFormat="1" applyFont="1" applyFill="1" applyBorder="1" applyAlignment="1">
      <alignment horizontal="right" vertical="center"/>
    </xf>
    <xf numFmtId="0" fontId="49" fillId="0" borderId="0" xfId="0" applyFont="1" applyAlignment="1">
      <alignment horizontal="left"/>
    </xf>
    <xf numFmtId="0" fontId="6" fillId="0" borderId="1" xfId="0" applyFont="1" applyBorder="1"/>
    <xf numFmtId="0" fontId="53" fillId="0" borderId="0" xfId="0" applyFont="1"/>
    <xf numFmtId="0" fontId="9" fillId="0" borderId="0" xfId="2" applyFont="1" applyAlignment="1">
      <alignment vertical="center"/>
    </xf>
    <xf numFmtId="0" fontId="9" fillId="0" borderId="0" xfId="0" applyFont="1" applyAlignment="1">
      <alignment vertical="center"/>
    </xf>
    <xf numFmtId="0" fontId="53" fillId="0" borderId="0" xfId="0" applyFont="1" applyAlignment="1">
      <alignment shrinkToFit="1"/>
    </xf>
    <xf numFmtId="0" fontId="5" fillId="0" borderId="0" xfId="0" applyFont="1" applyAlignment="1">
      <alignment shrinkToFit="1"/>
    </xf>
    <xf numFmtId="0" fontId="5" fillId="0" borderId="21" xfId="0" applyFont="1" applyBorder="1" applyAlignment="1">
      <alignment wrapText="1"/>
    </xf>
    <xf numFmtId="164" fontId="5" fillId="5" borderId="1" xfId="2" applyNumberFormat="1" applyFont="1" applyFill="1" applyBorder="1" applyAlignment="1">
      <alignment vertical="center"/>
    </xf>
    <xf numFmtId="0" fontId="5" fillId="0" borderId="0" xfId="3" applyFont="1" applyAlignment="1">
      <alignment horizontal="center"/>
    </xf>
    <xf numFmtId="0" fontId="9" fillId="0" borderId="0" xfId="2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5" xfId="3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2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9" fillId="0" borderId="0" xfId="2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9" fillId="0" borderId="0" xfId="2" applyFont="1" applyAlignment="1">
      <alignment horizontal="center"/>
    </xf>
    <xf numFmtId="0" fontId="5" fillId="0" borderId="0" xfId="0" applyFont="1"/>
    <xf numFmtId="0" fontId="9" fillId="0" borderId="1" xfId="2" applyFont="1" applyBorder="1" applyAlignment="1">
      <alignment horizontal="center" vertical="center" wrapText="1"/>
    </xf>
    <xf numFmtId="2" fontId="9" fillId="0" borderId="1" xfId="2" applyNumberFormat="1" applyFont="1" applyBorder="1" applyAlignment="1">
      <alignment horizontal="center"/>
    </xf>
    <xf numFmtId="0" fontId="5" fillId="0" borderId="1" xfId="0" applyFont="1" applyBorder="1"/>
    <xf numFmtId="0" fontId="9" fillId="0" borderId="1" xfId="2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1" xfId="2" applyFont="1" applyBorder="1" applyAlignment="1">
      <alignment horizontal="center"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3" fillId="0" borderId="1" xfId="2" applyFont="1" applyBorder="1" applyAlignment="1">
      <alignment horizontal="center" vertical="center"/>
    </xf>
    <xf numFmtId="0" fontId="9" fillId="0" borderId="10" xfId="2" applyFont="1" applyBorder="1" applyAlignment="1">
      <alignment horizontal="center" vertical="center" wrapText="1"/>
    </xf>
    <xf numFmtId="0" fontId="9" fillId="0" borderId="11" xfId="2" applyFont="1" applyBorder="1" applyAlignment="1">
      <alignment horizontal="center" vertical="center" wrapText="1"/>
    </xf>
    <xf numFmtId="0" fontId="9" fillId="0" borderId="12" xfId="2" applyFont="1" applyBorder="1" applyAlignment="1">
      <alignment horizontal="center" vertical="center" wrapText="1"/>
    </xf>
    <xf numFmtId="0" fontId="3" fillId="0" borderId="5" xfId="3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3" applyFont="1" applyAlignment="1">
      <alignment horizontal="center"/>
    </xf>
    <xf numFmtId="0" fontId="9" fillId="0" borderId="13" xfId="2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/>
    </xf>
    <xf numFmtId="0" fontId="9" fillId="0" borderId="15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/>
    </xf>
    <xf numFmtId="0" fontId="9" fillId="0" borderId="16" xfId="2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 wrapText="1"/>
    </xf>
    <xf numFmtId="2" fontId="9" fillId="0" borderId="2" xfId="2" applyNumberFormat="1" applyFont="1" applyBorder="1" applyAlignment="1">
      <alignment horizontal="center"/>
    </xf>
    <xf numFmtId="0" fontId="0" fillId="0" borderId="16" xfId="0" applyBorder="1"/>
    <xf numFmtId="0" fontId="0" fillId="0" borderId="3" xfId="0" applyBorder="1"/>
    <xf numFmtId="0" fontId="18" fillId="0" borderId="0" xfId="0" applyFont="1" applyAlignment="1">
      <alignment horizontal="center"/>
    </xf>
    <xf numFmtId="0" fontId="18" fillId="0" borderId="0" xfId="2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2" applyFont="1" applyAlignment="1">
      <alignment horizontal="center" vertical="center"/>
    </xf>
    <xf numFmtId="0" fontId="16" fillId="0" borderId="7" xfId="2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8" fillId="0" borderId="0" xfId="2" applyFont="1" applyAlignment="1">
      <alignment horizontal="center" wrapText="1"/>
    </xf>
    <xf numFmtId="0" fontId="19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3" fillId="0" borderId="5" xfId="2" applyFont="1" applyBorder="1" applyAlignment="1">
      <alignment horizontal="center" vertical="center"/>
    </xf>
    <xf numFmtId="0" fontId="0" fillId="0" borderId="5" xfId="0" applyBorder="1"/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9" fillId="0" borderId="13" xfId="2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9" fillId="0" borderId="2" xfId="2" applyFont="1" applyBorder="1" applyAlignment="1">
      <alignment horizontal="center" vertical="center"/>
    </xf>
    <xf numFmtId="0" fontId="3" fillId="0" borderId="0" xfId="2" applyFont="1" applyAlignment="1">
      <alignment vertical="center"/>
    </xf>
    <xf numFmtId="0" fontId="22" fillId="0" borderId="0" xfId="0" applyFont="1"/>
    <xf numFmtId="0" fontId="9" fillId="0" borderId="13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0" borderId="0" xfId="2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164" fontId="5" fillId="0" borderId="0" xfId="2" applyNumberFormat="1" applyFont="1" applyAlignment="1">
      <alignment horizontal="center"/>
    </xf>
    <xf numFmtId="0" fontId="7" fillId="0" borderId="2" xfId="0" applyFont="1" applyBorder="1"/>
    <xf numFmtId="0" fontId="7" fillId="0" borderId="3" xfId="0" applyFont="1" applyBorder="1"/>
    <xf numFmtId="0" fontId="5" fillId="0" borderId="16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9" fillId="0" borderId="2" xfId="2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164" fontId="5" fillId="0" borderId="0" xfId="2" applyNumberFormat="1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4">
    <cellStyle name="Įprastas" xfId="0" builtinId="0"/>
    <cellStyle name="Normal_BALAN1SA" xfId="1" xr:uid="{00000000-0005-0000-0000-000001000000}"/>
    <cellStyle name="Normal_biudz uz 2001 atskaitomybe3" xfId="2" xr:uid="{00000000-0005-0000-0000-000002000000}"/>
    <cellStyle name="Normal_TRECFORMantras2001333" xfId="3" xr:uid="{00000000-0005-0000-0000-000003000000}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usernames" Target="revisions/userNames.xml"/></Relationships>
</file>

<file path=xl/revisions/_rels/revisionHeaders.xml.rels><?xml version="1.0" encoding="UTF-8" standalone="yes"?>
<Relationships xmlns="http://schemas.openxmlformats.org/package/2006/relationships"><Relationship Id="rId93" Type="http://schemas.openxmlformats.org/officeDocument/2006/relationships/revisionLog" Target="revisionLog4.xml"/><Relationship Id="rId92" Type="http://schemas.openxmlformats.org/officeDocument/2006/relationships/revisionLog" Target="revisionLog3.xml"/><Relationship Id="rId91" Type="http://schemas.openxmlformats.org/officeDocument/2006/relationships/revisionLog" Target="revisionLog2.xml"/><Relationship Id="rId96" Type="http://schemas.openxmlformats.org/officeDocument/2006/relationships/revisionLog" Target="revisionLog7.xml"/><Relationship Id="rId90" Type="http://schemas.openxmlformats.org/officeDocument/2006/relationships/revisionLog" Target="revisionLog1.xml"/><Relationship Id="rId95" Type="http://schemas.openxmlformats.org/officeDocument/2006/relationships/revisionLog" Target="revisionLog6.xml"/><Relationship Id="rId94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EB98313-288E-4D46-A5A1-1B9B9A1CA7D0}" diskRevisions="1" revisionId="494" version="8">
  <header guid="{308D9D3D-CC74-4E32-8C56-3D5CA74D837B}" dateTime="2026-04-07T15:28:06" maxSheetId="4" userName="Rasa" r:id="rId90">
    <sheetIdMap count="3">
      <sheetId val="1"/>
      <sheetId val="2"/>
      <sheetId val="3"/>
    </sheetIdMap>
  </header>
  <header guid="{D9BBDEDB-3626-44FB-B93E-58F946BA8857}" dateTime="2026-04-07T15:31:25" maxSheetId="4" userName="Rasa" r:id="rId91" minRId="478" maxRId="479">
    <sheetIdMap count="3">
      <sheetId val="1"/>
      <sheetId val="2"/>
      <sheetId val="3"/>
    </sheetIdMap>
  </header>
  <header guid="{C016033A-6C0E-4C45-8E98-376130876253}" dateTime="2026-04-13T11:26:05" maxSheetId="4" userName="Rasa" r:id="rId92">
    <sheetIdMap count="3">
      <sheetId val="1"/>
      <sheetId val="2"/>
      <sheetId val="3"/>
    </sheetIdMap>
  </header>
  <header guid="{E03AB80F-595E-4127-8DB6-C06C91B25A89}" dateTime="2026-04-13T16:27:09" maxSheetId="4" userName="Rasa" r:id="rId93" minRId="482" maxRId="484">
    <sheetIdMap count="3">
      <sheetId val="1"/>
      <sheetId val="2"/>
      <sheetId val="3"/>
    </sheetIdMap>
  </header>
  <header guid="{6BF63700-69D4-4BF9-9F40-A555584F0E96}" dateTime="2026-04-14T13:33:33" maxSheetId="4" userName="Rasa" r:id="rId94" minRId="485" maxRId="490">
    <sheetIdMap count="3">
      <sheetId val="1"/>
      <sheetId val="2"/>
      <sheetId val="3"/>
    </sheetIdMap>
  </header>
  <header guid="{94893D06-45BD-497D-8EA4-C7B12C4E4FC5}" dateTime="2026-04-14T13:44:57" maxSheetId="4" userName="Rasa" r:id="rId95">
    <sheetIdMap count="3">
      <sheetId val="1"/>
      <sheetId val="2"/>
      <sheetId val="3"/>
    </sheetIdMap>
  </header>
  <header guid="{9EB98313-288E-4D46-A5A1-1B9B9A1CA7D0}" dateTime="2026-04-14T14:41:33" maxSheetId="4" userName="Rasa" r:id="rId96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656D0B0-2271-4C53-910F-AC3E9D33C27C}" action="delete"/>
  <rdn rId="0" localSheetId="1" customView="1" name="Z_C656D0B0_2271_4C53_910F_AC3E9D33C27C_.wvu.PrintTitles" hidden="1" oldHidden="1">
    <formula>'f4'!$18:$28</formula>
    <oldFormula>'f4'!$18:$28</oldFormula>
  </rdn>
  <rdn rId="0" localSheetId="2" customView="1" name="Z_C656D0B0_2271_4C53_910F_AC3E9D33C27C_.wvu.PrintTitles" hidden="1" oldHidden="1">
    <formula>'F4-lyg'!$18:$28</formula>
    <oldFormula>'F4-lyg'!$18:$28</oldFormula>
  </rdn>
  <rcv guid="{C656D0B0-2271-4C53-910F-AC3E9D33C27C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78" sId="3">
    <oc r="A11" t="inlineStr">
      <is>
        <t>2025 M. RUGSĖJO 30 D.</t>
      </is>
    </oc>
    <nc r="A11" t="inlineStr">
      <is>
        <t>2026 M. KOVO 31 D.</t>
      </is>
    </nc>
  </rcc>
  <rcc rId="479" sId="3">
    <oc r="G16" t="inlineStr">
      <is>
        <t>2025-10-     Nr. _________</t>
      </is>
    </oc>
    <nc r="G16" t="inlineStr">
      <is>
        <t>2026-04-     Nr. _________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656D0B0-2271-4C53-910F-AC3E9D33C27C}" action="delete"/>
  <rdn rId="0" localSheetId="1" customView="1" name="Z_C656D0B0_2271_4C53_910F_AC3E9D33C27C_.wvu.PrintTitles" hidden="1" oldHidden="1">
    <formula>'f4'!$18:$28</formula>
    <oldFormula>'f4'!$18:$28</oldFormula>
  </rdn>
  <rdn rId="0" localSheetId="2" customView="1" name="Z_C656D0B0_2271_4C53_910F_AC3E9D33C27C_.wvu.PrintTitles" hidden="1" oldHidden="1">
    <formula>'F4-lyg'!$18:$28</formula>
    <oldFormula>'F4-lyg'!$18:$28</oldFormula>
  </rdn>
  <rcv guid="{C656D0B0-2271-4C53-910F-AC3E9D33C27C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82" sId="3" numFmtId="4">
    <oc r="J33">
      <v>30.9</v>
    </oc>
    <nc r="J33">
      <v>32.5</v>
    </nc>
  </rcc>
  <rcc rId="483" sId="3" numFmtId="4">
    <oc r="J34">
      <v>6.2</v>
    </oc>
    <nc r="J34">
      <v>6.4</v>
    </nc>
  </rcc>
  <rcc rId="484" sId="3" numFmtId="4">
    <oc r="J78">
      <v>5.0999999999999996</v>
    </oc>
    <nc r="J78"/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85" sId="3" numFmtId="4">
    <oc r="J75">
      <v>5.0999999999999996</v>
    </oc>
    <nc r="J75"/>
  </rcc>
  <rcc rId="486" sId="3" numFmtId="4">
    <oc r="J38">
      <v>4.7</v>
    </oc>
    <nc r="J38">
      <v>10.7</v>
    </nc>
  </rcc>
  <rcc rId="487" sId="3" numFmtId="4">
    <oc r="J37">
      <v>4.7</v>
    </oc>
    <nc r="J37">
      <v>10.7</v>
    </nc>
  </rcc>
  <rcc rId="488" sId="3" numFmtId="4">
    <oc r="J91">
      <v>41.4</v>
    </oc>
    <nc r="J91">
      <v>43.9</v>
    </nc>
  </rcc>
  <rcc rId="489" sId="3">
    <oc r="J31">
      <v>31.6</v>
    </oc>
    <nc r="J31">
      <f>J33+J36</f>
    </nc>
  </rcc>
  <rfmt sheetId="3" sqref="J30" start="0" length="0">
    <dxf>
      <alignment horizontal="general"/>
    </dxf>
  </rfmt>
  <rcc rId="490" sId="3">
    <oc r="J30">
      <v>41.4</v>
    </oc>
    <nc r="J30">
      <f>J31+J37</f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656D0B0-2271-4C53-910F-AC3E9D33C27C}" action="delete"/>
  <rdn rId="0" localSheetId="1" customView="1" name="Z_C656D0B0_2271_4C53_910F_AC3E9D33C27C_.wvu.PrintTitles" hidden="1" oldHidden="1">
    <formula>'f4'!$18:$28</formula>
    <oldFormula>'f4'!$18:$28</oldFormula>
  </rdn>
  <rdn rId="0" localSheetId="2" customView="1" name="Z_C656D0B0_2271_4C53_910F_AC3E9D33C27C_.wvu.PrintTitles" hidden="1" oldHidden="1">
    <formula>'F4-lyg'!$18:$28</formula>
    <oldFormula>'F4-lyg'!$18:$28</oldFormula>
  </rdn>
  <rcv guid="{C656D0B0-2271-4C53-910F-AC3E9D33C27C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656D0B0-2271-4C53-910F-AC3E9D33C27C}" action="delete"/>
  <rdn rId="0" localSheetId="1" customView="1" name="Z_C656D0B0_2271_4C53_910F_AC3E9D33C27C_.wvu.PrintTitles" hidden="1" oldHidden="1">
    <formula>'f4'!$18:$28</formula>
    <oldFormula>'f4'!$18:$28</oldFormula>
  </rdn>
  <rdn rId="0" localSheetId="2" customView="1" name="Z_C656D0B0_2271_4C53_910F_AC3E9D33C27C_.wvu.PrintTitles" hidden="1" oldHidden="1">
    <formula>'F4-lyg'!$18:$28</formula>
    <oldFormula>'F4-lyg'!$18:$28</oldFormula>
  </rdn>
  <rcv guid="{C656D0B0-2271-4C53-910F-AC3E9D33C27C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6.bin"/><Relationship Id="rId3" Type="http://schemas.openxmlformats.org/officeDocument/2006/relationships/printerSettings" Target="../printerSettings/printerSettings11.bin"/><Relationship Id="rId7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6" Type="http://schemas.openxmlformats.org/officeDocument/2006/relationships/printerSettings" Target="../printerSettings/printerSettings14.bin"/><Relationship Id="rId5" Type="http://schemas.openxmlformats.org/officeDocument/2006/relationships/printerSettings" Target="../printerSettings/printerSettings13.bin"/><Relationship Id="rId4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1"/>
  <sheetViews>
    <sheetView showZeros="0" topLeftCell="A13" zoomScaleNormal="100" workbookViewId="0">
      <selection activeCell="A13" sqref="A1:XFD1048576"/>
    </sheetView>
  </sheetViews>
  <sheetFormatPr defaultRowHeight="12.75"/>
  <cols>
    <col min="1" max="2" width="1.85546875" style="15" customWidth="1"/>
    <col min="3" max="3" width="1.5703125" style="15" customWidth="1"/>
    <col min="4" max="4" width="2.28515625" style="15" customWidth="1"/>
    <col min="5" max="5" width="2" style="15" customWidth="1"/>
    <col min="6" max="6" width="2.42578125" style="15" customWidth="1"/>
    <col min="7" max="7" width="31.42578125" customWidth="1"/>
    <col min="8" max="8" width="7.85546875" customWidth="1"/>
    <col min="9" max="9" width="10.42578125" customWidth="1"/>
    <col min="10" max="10" width="13.140625" customWidth="1"/>
    <col min="11" max="11" width="9.140625" customWidth="1"/>
  </cols>
  <sheetData>
    <row r="1" spans="1:10">
      <c r="I1" s="79"/>
    </row>
    <row r="2" spans="1:10" ht="120" customHeight="1">
      <c r="A2" s="3"/>
      <c r="B2" s="3"/>
      <c r="C2" s="3"/>
      <c r="D2" s="3"/>
      <c r="E2" s="3"/>
      <c r="F2" s="3"/>
      <c r="G2" s="1"/>
      <c r="H2" s="78"/>
      <c r="I2" s="240" t="s">
        <v>149</v>
      </c>
      <c r="J2" s="240"/>
    </row>
    <row r="3" spans="1:10" ht="10.5" customHeight="1">
      <c r="A3" s="3"/>
      <c r="B3" s="3"/>
      <c r="C3" s="3"/>
      <c r="D3" s="3"/>
      <c r="E3" s="3"/>
      <c r="F3" s="3"/>
      <c r="G3" s="1"/>
      <c r="H3" s="42"/>
      <c r="I3" s="42"/>
      <c r="J3" s="42"/>
    </row>
    <row r="4" spans="1:10" ht="14.25" customHeight="1">
      <c r="B4" s="3"/>
      <c r="C4" s="3"/>
      <c r="D4" s="3"/>
      <c r="E4" s="3"/>
      <c r="G4" s="267"/>
      <c r="H4" s="268"/>
      <c r="I4" s="268"/>
      <c r="J4" s="2"/>
    </row>
    <row r="5" spans="1:10" ht="12" customHeight="1">
      <c r="A5" s="3"/>
      <c r="B5" s="3"/>
      <c r="C5" s="3"/>
      <c r="D5" s="3"/>
      <c r="E5" s="14"/>
      <c r="F5" s="14"/>
      <c r="G5" s="248" t="s">
        <v>131</v>
      </c>
      <c r="H5" s="249"/>
      <c r="I5" s="249"/>
      <c r="J5" s="8"/>
    </row>
    <row r="6" spans="1:10" ht="10.5" customHeight="1">
      <c r="A6" s="3"/>
      <c r="B6" s="3"/>
      <c r="C6" s="3"/>
      <c r="D6" s="3"/>
      <c r="E6" s="3"/>
      <c r="F6" s="49"/>
      <c r="G6" s="266"/>
      <c r="H6" s="251"/>
      <c r="I6" s="251"/>
      <c r="J6" s="8"/>
    </row>
    <row r="7" spans="1:10" ht="13.5" customHeight="1">
      <c r="A7" s="270" t="s">
        <v>130</v>
      </c>
      <c r="B7" s="271"/>
      <c r="C7" s="271"/>
      <c r="D7" s="271"/>
      <c r="E7" s="271"/>
      <c r="F7" s="271"/>
      <c r="G7" s="271"/>
      <c r="H7" s="271"/>
      <c r="I7" s="271"/>
      <c r="J7" s="265"/>
    </row>
    <row r="8" spans="1:10" ht="9.75" customHeight="1">
      <c r="A8" s="40"/>
      <c r="B8" s="38"/>
      <c r="C8" s="38"/>
      <c r="D8" s="38"/>
      <c r="E8" s="38"/>
      <c r="F8" s="38"/>
      <c r="G8" s="38"/>
      <c r="H8" s="38"/>
      <c r="I8" s="38"/>
      <c r="J8" s="39"/>
    </row>
    <row r="9" spans="1:10" ht="12.75" customHeight="1">
      <c r="A9" s="263" t="s">
        <v>123</v>
      </c>
      <c r="B9" s="251"/>
      <c r="C9" s="251"/>
      <c r="D9" s="251"/>
      <c r="E9" s="251"/>
      <c r="F9" s="251"/>
      <c r="G9" s="251"/>
      <c r="H9" s="251"/>
      <c r="I9" s="251"/>
      <c r="J9" s="251"/>
    </row>
    <row r="10" spans="1:10" ht="12.75" customHeight="1">
      <c r="A10" s="40"/>
      <c r="B10" s="38"/>
      <c r="C10" s="38"/>
      <c r="D10" s="38"/>
      <c r="E10" s="38"/>
      <c r="F10" s="38"/>
      <c r="G10" s="272" t="s">
        <v>101</v>
      </c>
      <c r="H10" s="272"/>
      <c r="I10" s="272"/>
      <c r="J10" s="39"/>
    </row>
    <row r="11" spans="1:10" ht="11.25" customHeight="1">
      <c r="A11" s="40"/>
      <c r="B11" s="38"/>
      <c r="C11" s="38"/>
      <c r="D11" s="38"/>
      <c r="E11" s="38"/>
      <c r="F11" s="38"/>
      <c r="G11" s="269" t="s">
        <v>148</v>
      </c>
      <c r="H11" s="269"/>
      <c r="I11" s="269"/>
      <c r="J11" s="39"/>
    </row>
    <row r="12" spans="1:10" ht="11.25" customHeight="1">
      <c r="A12" s="40"/>
      <c r="B12" s="38"/>
      <c r="C12" s="38"/>
      <c r="D12" s="38"/>
      <c r="E12" s="38"/>
      <c r="F12" s="38"/>
      <c r="G12" s="48"/>
      <c r="H12" s="48"/>
      <c r="I12" s="48"/>
      <c r="J12" s="39"/>
    </row>
    <row r="13" spans="1:10" ht="12.75" customHeight="1">
      <c r="A13" s="264" t="s">
        <v>66</v>
      </c>
      <c r="B13" s="265"/>
      <c r="C13" s="265"/>
      <c r="D13" s="265"/>
      <c r="E13" s="265"/>
      <c r="F13" s="265"/>
      <c r="G13" s="265"/>
      <c r="H13" s="265"/>
      <c r="I13" s="265"/>
      <c r="J13" s="265"/>
    </row>
    <row r="14" spans="1:10" ht="12.75" customHeight="1">
      <c r="A14" s="86" t="s">
        <v>133</v>
      </c>
      <c r="B14" s="2"/>
      <c r="C14" s="2"/>
      <c r="D14" s="2"/>
      <c r="E14" s="2"/>
      <c r="F14" s="2"/>
      <c r="G14" s="242" t="s">
        <v>136</v>
      </c>
      <c r="H14" s="243"/>
      <c r="I14" s="243"/>
      <c r="J14" s="2"/>
    </row>
    <row r="15" spans="1:10" ht="12.75" customHeight="1">
      <c r="A15" s="41"/>
      <c r="B15" s="39"/>
      <c r="C15" s="39"/>
      <c r="D15" s="39"/>
      <c r="E15" s="39"/>
      <c r="F15" s="39"/>
      <c r="G15" s="81" t="s">
        <v>128</v>
      </c>
      <c r="J15" s="77"/>
    </row>
    <row r="16" spans="1:10" ht="13.5" customHeight="1">
      <c r="A16" s="250"/>
      <c r="B16" s="251"/>
      <c r="C16" s="251"/>
      <c r="D16" s="251"/>
      <c r="E16" s="251"/>
      <c r="F16" s="251"/>
      <c r="G16" s="251"/>
      <c r="H16" s="251"/>
      <c r="I16" s="251"/>
      <c r="J16" s="251"/>
    </row>
    <row r="17" spans="1:10" ht="12" customHeight="1">
      <c r="A17" s="252"/>
      <c r="B17" s="251"/>
      <c r="C17" s="251"/>
      <c r="D17" s="251"/>
      <c r="E17" s="251"/>
      <c r="F17" s="251"/>
      <c r="G17" s="251"/>
      <c r="H17" s="251"/>
      <c r="I17" s="251"/>
      <c r="J17" s="251"/>
    </row>
    <row r="18" spans="1:10" ht="12.75" customHeight="1">
      <c r="A18" s="41"/>
      <c r="B18" s="39"/>
      <c r="C18" s="39"/>
      <c r="D18" s="39"/>
      <c r="E18" s="39"/>
      <c r="F18" s="39"/>
      <c r="G18" s="39"/>
      <c r="H18" s="44"/>
      <c r="I18" s="9"/>
      <c r="J18" s="158"/>
    </row>
    <row r="19" spans="1:10" ht="13.5" customHeight="1">
      <c r="A19" s="41"/>
      <c r="B19" s="39"/>
      <c r="C19" s="39"/>
      <c r="D19" s="39"/>
      <c r="E19" s="39"/>
      <c r="F19" s="39"/>
      <c r="G19" s="39"/>
      <c r="H19" s="47"/>
      <c r="I19" s="47" t="s">
        <v>135</v>
      </c>
      <c r="J19" s="159"/>
    </row>
    <row r="20" spans="1:10" ht="11.25" customHeight="1">
      <c r="A20" s="41"/>
      <c r="B20" s="39"/>
      <c r="C20" s="39"/>
      <c r="D20" s="39"/>
      <c r="E20" s="39"/>
      <c r="F20" s="39"/>
      <c r="G20" s="39"/>
      <c r="H20" s="47"/>
      <c r="I20" s="47" t="s">
        <v>0</v>
      </c>
      <c r="J20" s="159"/>
    </row>
    <row r="21" spans="1:10" ht="12" customHeight="1">
      <c r="A21" s="41"/>
      <c r="B21" s="39"/>
      <c r="C21" s="39"/>
      <c r="D21" s="39"/>
      <c r="E21" s="39"/>
      <c r="F21" s="39"/>
      <c r="G21" s="39"/>
      <c r="H21" s="37"/>
      <c r="I21" s="47" t="s">
        <v>1</v>
      </c>
      <c r="J21" s="159"/>
    </row>
    <row r="22" spans="1:10" ht="11.25" customHeight="1">
      <c r="A22" s="12"/>
      <c r="B22" s="12"/>
      <c r="C22" s="12"/>
      <c r="D22" s="12"/>
      <c r="E22" s="12"/>
      <c r="F22" s="12"/>
      <c r="G22" s="74"/>
      <c r="H22" s="45"/>
      <c r="I22" s="45"/>
      <c r="J22" s="90" t="s">
        <v>145</v>
      </c>
    </row>
    <row r="23" spans="1:10" ht="13.5" customHeight="1" thickBot="1">
      <c r="A23" s="253" t="s">
        <v>2</v>
      </c>
      <c r="B23" s="275"/>
      <c r="C23" s="275"/>
      <c r="D23" s="275"/>
      <c r="E23" s="275"/>
      <c r="F23" s="275"/>
      <c r="G23" s="255" t="s">
        <v>3</v>
      </c>
      <c r="H23" s="260" t="s">
        <v>124</v>
      </c>
      <c r="I23" s="261"/>
      <c r="J23" s="262"/>
    </row>
    <row r="24" spans="1:10" ht="13.5" customHeight="1" thickBot="1">
      <c r="A24" s="276"/>
      <c r="B24" s="277"/>
      <c r="C24" s="277"/>
      <c r="D24" s="277"/>
      <c r="E24" s="277"/>
      <c r="F24" s="277"/>
      <c r="G24" s="246"/>
      <c r="H24" s="256" t="s">
        <v>122</v>
      </c>
      <c r="I24" s="257"/>
      <c r="J24" s="258"/>
    </row>
    <row r="25" spans="1:10" ht="16.5" customHeight="1" thickBot="1">
      <c r="A25" s="276"/>
      <c r="B25" s="277"/>
      <c r="C25" s="277"/>
      <c r="D25" s="277"/>
      <c r="E25" s="277"/>
      <c r="F25" s="277"/>
      <c r="G25" s="246"/>
      <c r="H25" s="245" t="s">
        <v>41</v>
      </c>
      <c r="I25" s="253" t="s">
        <v>42</v>
      </c>
      <c r="J25" s="259"/>
    </row>
    <row r="26" spans="1:10" ht="27" customHeight="1" thickBot="1">
      <c r="A26" s="276"/>
      <c r="B26" s="277"/>
      <c r="C26" s="277"/>
      <c r="D26" s="277"/>
      <c r="E26" s="277"/>
      <c r="F26" s="277"/>
      <c r="G26" s="246"/>
      <c r="H26" s="246"/>
      <c r="I26" s="253" t="s">
        <v>40</v>
      </c>
      <c r="J26" s="160"/>
    </row>
    <row r="27" spans="1:10" ht="12.75" customHeight="1">
      <c r="A27" s="278"/>
      <c r="B27" s="279"/>
      <c r="C27" s="279"/>
      <c r="D27" s="279"/>
      <c r="E27" s="279"/>
      <c r="F27" s="279"/>
      <c r="G27" s="247"/>
      <c r="H27" s="247"/>
      <c r="I27" s="254"/>
      <c r="J27" s="43" t="s">
        <v>134</v>
      </c>
    </row>
    <row r="28" spans="1:10" ht="12.75" customHeight="1">
      <c r="A28" s="244">
        <v>1</v>
      </c>
      <c r="B28" s="244"/>
      <c r="C28" s="244"/>
      <c r="D28" s="244"/>
      <c r="E28" s="244"/>
      <c r="F28" s="244"/>
      <c r="G28" s="4">
        <v>2</v>
      </c>
      <c r="H28" s="4">
        <v>3</v>
      </c>
      <c r="I28" s="18">
        <v>4</v>
      </c>
      <c r="J28" s="4">
        <v>6</v>
      </c>
    </row>
    <row r="29" spans="1:10" ht="16.5" customHeight="1">
      <c r="A29" s="25">
        <v>2</v>
      </c>
      <c r="B29" s="25"/>
      <c r="C29" s="5"/>
      <c r="D29" s="5"/>
      <c r="E29" s="5"/>
      <c r="F29" s="5"/>
      <c r="G29" s="59" t="s">
        <v>114</v>
      </c>
      <c r="H29" s="32">
        <f>H30+H37+H55+H71+H76+H86+H98+H108+H114</f>
        <v>0</v>
      </c>
      <c r="I29" s="32">
        <f>I30+I37+I55+I71+I76+I86+I98+I108+I114</f>
        <v>0</v>
      </c>
      <c r="J29" s="32">
        <f>J30+J37+J55+J71+J76+J86+J98+J108+J114</f>
        <v>0</v>
      </c>
    </row>
    <row r="30" spans="1:10" ht="24" customHeight="1">
      <c r="A30" s="25">
        <v>2</v>
      </c>
      <c r="B30" s="25">
        <v>1</v>
      </c>
      <c r="C30" s="5"/>
      <c r="D30" s="5"/>
      <c r="E30" s="5"/>
      <c r="F30" s="5"/>
      <c r="G30" s="60" t="s">
        <v>113</v>
      </c>
      <c r="H30" s="33">
        <f>H31+H35</f>
        <v>0</v>
      </c>
      <c r="I30" s="33">
        <f>I31+I35</f>
        <v>0</v>
      </c>
      <c r="J30" s="32">
        <f>J35</f>
        <v>0</v>
      </c>
    </row>
    <row r="31" spans="1:10" ht="15" customHeight="1">
      <c r="A31" s="5">
        <v>2</v>
      </c>
      <c r="B31" s="5">
        <v>1</v>
      </c>
      <c r="C31" s="5">
        <v>1</v>
      </c>
      <c r="D31" s="5"/>
      <c r="E31" s="5"/>
      <c r="F31" s="5"/>
      <c r="G31" s="67" t="s">
        <v>51</v>
      </c>
      <c r="H31" s="33">
        <f>H32+H34</f>
        <v>0</v>
      </c>
      <c r="I31" s="33">
        <f>I32+I34</f>
        <v>0</v>
      </c>
      <c r="J31" s="6" t="s">
        <v>39</v>
      </c>
    </row>
    <row r="32" spans="1:10" ht="12" customHeight="1">
      <c r="A32" s="5">
        <v>2</v>
      </c>
      <c r="B32" s="5">
        <v>1</v>
      </c>
      <c r="C32" s="5">
        <v>1</v>
      </c>
      <c r="D32" s="5">
        <v>1</v>
      </c>
      <c r="E32" s="5">
        <v>1</v>
      </c>
      <c r="F32" s="5">
        <v>1</v>
      </c>
      <c r="G32" s="20" t="s">
        <v>4</v>
      </c>
      <c r="H32" s="17"/>
      <c r="I32" s="17"/>
      <c r="J32" s="6" t="s">
        <v>39</v>
      </c>
    </row>
    <row r="33" spans="1:10" ht="14.25" customHeight="1">
      <c r="A33" s="5"/>
      <c r="B33" s="5"/>
      <c r="C33" s="5"/>
      <c r="D33" s="5"/>
      <c r="E33" s="5"/>
      <c r="F33" s="5"/>
      <c r="G33" s="20" t="s">
        <v>100</v>
      </c>
      <c r="H33" s="17"/>
      <c r="I33" s="17"/>
      <c r="J33" s="6" t="s">
        <v>39</v>
      </c>
    </row>
    <row r="34" spans="1:10" ht="12.75" customHeight="1">
      <c r="A34" s="5">
        <v>2</v>
      </c>
      <c r="B34" s="5">
        <v>1</v>
      </c>
      <c r="C34" s="5">
        <v>1</v>
      </c>
      <c r="D34" s="5">
        <v>1</v>
      </c>
      <c r="E34" s="5">
        <v>1</v>
      </c>
      <c r="F34" s="5">
        <v>2</v>
      </c>
      <c r="G34" s="20" t="s">
        <v>5</v>
      </c>
      <c r="H34" s="17"/>
      <c r="I34" s="17"/>
      <c r="J34" s="6" t="s">
        <v>39</v>
      </c>
    </row>
    <row r="35" spans="1:10" ht="13.5" customHeight="1">
      <c r="A35" s="5">
        <v>2</v>
      </c>
      <c r="B35" s="5">
        <v>1</v>
      </c>
      <c r="C35" s="5">
        <v>2</v>
      </c>
      <c r="D35" s="5"/>
      <c r="E35" s="5"/>
      <c r="F35" s="5"/>
      <c r="G35" s="67" t="s">
        <v>52</v>
      </c>
      <c r="H35" s="32">
        <f>H36</f>
        <v>0</v>
      </c>
      <c r="I35" s="33">
        <f>I36</f>
        <v>0</v>
      </c>
      <c r="J35" s="33">
        <f>J36</f>
        <v>0</v>
      </c>
    </row>
    <row r="36" spans="1:10" ht="13.5" customHeight="1">
      <c r="A36" s="5">
        <v>2</v>
      </c>
      <c r="B36" s="5">
        <v>1</v>
      </c>
      <c r="C36" s="5">
        <v>2</v>
      </c>
      <c r="D36" s="5">
        <v>1</v>
      </c>
      <c r="E36" s="5">
        <v>1</v>
      </c>
      <c r="F36" s="5">
        <v>1</v>
      </c>
      <c r="G36" s="20" t="s">
        <v>85</v>
      </c>
      <c r="H36" s="17"/>
      <c r="I36" s="17"/>
      <c r="J36" s="17"/>
    </row>
    <row r="37" spans="1:10" ht="15.75" customHeight="1">
      <c r="A37" s="25">
        <v>2</v>
      </c>
      <c r="B37" s="25">
        <v>2</v>
      </c>
      <c r="C37" s="5"/>
      <c r="D37" s="5"/>
      <c r="E37" s="5"/>
      <c r="F37" s="5"/>
      <c r="G37" s="60" t="s">
        <v>112</v>
      </c>
      <c r="H37" s="33">
        <f>H38</f>
        <v>0</v>
      </c>
      <c r="I37" s="33">
        <f>I38</f>
        <v>0</v>
      </c>
      <c r="J37" s="33">
        <f>J38</f>
        <v>0</v>
      </c>
    </row>
    <row r="38" spans="1:10" ht="13.5" customHeight="1">
      <c r="A38" s="5">
        <v>2</v>
      </c>
      <c r="B38" s="5">
        <v>2</v>
      </c>
      <c r="C38" s="5">
        <v>1</v>
      </c>
      <c r="D38" s="5"/>
      <c r="E38" s="5"/>
      <c r="F38" s="5"/>
      <c r="G38" s="67" t="s">
        <v>112</v>
      </c>
      <c r="H38" s="33">
        <f>H39+H40+H41+H42+H43+H44+H45+H46+H47+H48+H49+H50+H51+H52+H53+H54</f>
        <v>0</v>
      </c>
      <c r="I38" s="33">
        <f>I39+I40+I41+I42+I43+I44+I45+I46+I47+I48+I49+I50+I51+I52+I53+I54</f>
        <v>0</v>
      </c>
      <c r="J38" s="33">
        <f>J39+J40+J41+J42+J43+J44+J45+J47+J48+J49+J50+J51+J52+J53+J54</f>
        <v>0</v>
      </c>
    </row>
    <row r="39" spans="1:10" ht="13.5" customHeight="1">
      <c r="A39" s="5">
        <v>2</v>
      </c>
      <c r="B39" s="5">
        <v>2</v>
      </c>
      <c r="C39" s="5">
        <v>1</v>
      </c>
      <c r="D39" s="5">
        <v>1</v>
      </c>
      <c r="E39" s="5">
        <v>1</v>
      </c>
      <c r="F39" s="5">
        <v>1</v>
      </c>
      <c r="G39" s="19" t="s">
        <v>6</v>
      </c>
      <c r="H39" s="17"/>
      <c r="I39" s="17"/>
      <c r="J39" s="17"/>
    </row>
    <row r="40" spans="1:10" ht="24.75" customHeight="1">
      <c r="A40" s="5">
        <v>2</v>
      </c>
      <c r="B40" s="5">
        <v>2</v>
      </c>
      <c r="C40" s="5">
        <v>1</v>
      </c>
      <c r="D40" s="5">
        <v>1</v>
      </c>
      <c r="E40" s="5">
        <v>1</v>
      </c>
      <c r="F40" s="5">
        <v>2</v>
      </c>
      <c r="G40" s="19" t="s">
        <v>7</v>
      </c>
      <c r="H40" s="17"/>
      <c r="I40" s="17"/>
      <c r="J40" s="17"/>
    </row>
    <row r="41" spans="1:10" ht="13.5" customHeight="1">
      <c r="A41" s="5">
        <v>2</v>
      </c>
      <c r="B41" s="5">
        <v>2</v>
      </c>
      <c r="C41" s="5">
        <v>1</v>
      </c>
      <c r="D41" s="5">
        <v>1</v>
      </c>
      <c r="E41" s="5">
        <v>1</v>
      </c>
      <c r="F41" s="5">
        <v>5</v>
      </c>
      <c r="G41" s="20" t="s">
        <v>8</v>
      </c>
      <c r="H41" s="17"/>
      <c r="I41" s="17"/>
      <c r="J41" s="17"/>
    </row>
    <row r="42" spans="1:10" ht="14.25" customHeight="1">
      <c r="A42" s="5">
        <v>2</v>
      </c>
      <c r="B42" s="5">
        <v>2</v>
      </c>
      <c r="C42" s="5">
        <v>1</v>
      </c>
      <c r="D42" s="5">
        <v>1</v>
      </c>
      <c r="E42" s="5">
        <v>1</v>
      </c>
      <c r="F42" s="5">
        <v>6</v>
      </c>
      <c r="G42" s="20" t="s">
        <v>9</v>
      </c>
      <c r="H42" s="17"/>
      <c r="I42" s="17"/>
      <c r="J42" s="17"/>
    </row>
    <row r="43" spans="1:10" ht="13.5" customHeight="1">
      <c r="A43" s="5">
        <v>2</v>
      </c>
      <c r="B43" s="5">
        <v>2</v>
      </c>
      <c r="C43" s="5">
        <v>1</v>
      </c>
      <c r="D43" s="5">
        <v>1</v>
      </c>
      <c r="E43" s="5">
        <v>1</v>
      </c>
      <c r="F43" s="5">
        <v>7</v>
      </c>
      <c r="G43" s="20" t="s">
        <v>10</v>
      </c>
      <c r="H43" s="17"/>
      <c r="I43" s="17"/>
      <c r="J43" s="17"/>
    </row>
    <row r="44" spans="1:10" ht="14.25" customHeight="1">
      <c r="A44" s="5">
        <v>2</v>
      </c>
      <c r="B44" s="5">
        <v>2</v>
      </c>
      <c r="C44" s="5">
        <v>1</v>
      </c>
      <c r="D44" s="5">
        <v>1</v>
      </c>
      <c r="E44" s="5">
        <v>1</v>
      </c>
      <c r="F44" s="5">
        <v>8</v>
      </c>
      <c r="G44" s="20" t="s">
        <v>11</v>
      </c>
      <c r="H44" s="17"/>
      <c r="I44" s="17"/>
      <c r="J44" s="17"/>
    </row>
    <row r="45" spans="1:10" ht="15" customHeight="1">
      <c r="A45" s="5">
        <v>2</v>
      </c>
      <c r="B45" s="5">
        <v>2</v>
      </c>
      <c r="C45" s="5">
        <v>1</v>
      </c>
      <c r="D45" s="5">
        <v>1</v>
      </c>
      <c r="E45" s="5">
        <v>1</v>
      </c>
      <c r="F45" s="5">
        <v>10</v>
      </c>
      <c r="G45" s="20" t="s">
        <v>13</v>
      </c>
      <c r="H45" s="17"/>
      <c r="I45" s="17"/>
      <c r="J45" s="17"/>
    </row>
    <row r="46" spans="1:10" ht="26.25" customHeight="1">
      <c r="A46" s="5">
        <v>2</v>
      </c>
      <c r="B46" s="5">
        <v>2</v>
      </c>
      <c r="C46" s="5">
        <v>1</v>
      </c>
      <c r="D46" s="5">
        <v>1</v>
      </c>
      <c r="E46" s="5">
        <v>1</v>
      </c>
      <c r="F46" s="5">
        <v>11</v>
      </c>
      <c r="G46" s="20" t="s">
        <v>88</v>
      </c>
      <c r="H46" s="17"/>
      <c r="I46" s="17"/>
      <c r="J46" s="6" t="s">
        <v>39</v>
      </c>
    </row>
    <row r="47" spans="1:10" ht="15.75" customHeight="1">
      <c r="A47" s="5">
        <v>2</v>
      </c>
      <c r="B47" s="5">
        <v>2</v>
      </c>
      <c r="C47" s="5">
        <v>1</v>
      </c>
      <c r="D47" s="5">
        <v>1</v>
      </c>
      <c r="E47" s="5">
        <v>1</v>
      </c>
      <c r="F47" s="5">
        <v>12</v>
      </c>
      <c r="G47" s="19" t="s">
        <v>14</v>
      </c>
      <c r="H47" s="17"/>
      <c r="I47" s="17"/>
      <c r="J47" s="17"/>
    </row>
    <row r="48" spans="1:10" ht="26.25" customHeight="1">
      <c r="A48" s="91">
        <v>2</v>
      </c>
      <c r="B48" s="91">
        <v>2</v>
      </c>
      <c r="C48" s="91">
        <v>1</v>
      </c>
      <c r="D48" s="91">
        <v>1</v>
      </c>
      <c r="E48" s="91">
        <v>1</v>
      </c>
      <c r="F48" s="91">
        <v>14</v>
      </c>
      <c r="G48" s="92" t="s">
        <v>137</v>
      </c>
      <c r="H48" s="17"/>
      <c r="I48" s="17"/>
      <c r="J48" s="17"/>
    </row>
    <row r="49" spans="1:10" ht="27.75" customHeight="1">
      <c r="A49" s="5">
        <v>2</v>
      </c>
      <c r="B49" s="5">
        <v>2</v>
      </c>
      <c r="C49" s="5">
        <v>1</v>
      </c>
      <c r="D49" s="5">
        <v>1</v>
      </c>
      <c r="E49" s="5">
        <v>1</v>
      </c>
      <c r="F49" s="5">
        <v>15</v>
      </c>
      <c r="G49" s="20" t="s">
        <v>15</v>
      </c>
      <c r="H49" s="17"/>
      <c r="I49" s="17"/>
      <c r="J49" s="17"/>
    </row>
    <row r="50" spans="1:10" ht="19.5" customHeight="1">
      <c r="A50" s="5">
        <v>2</v>
      </c>
      <c r="B50" s="5">
        <v>2</v>
      </c>
      <c r="C50" s="5">
        <v>1</v>
      </c>
      <c r="D50" s="5">
        <v>1</v>
      </c>
      <c r="E50" s="5">
        <v>1</v>
      </c>
      <c r="F50" s="5">
        <v>16</v>
      </c>
      <c r="G50" s="20" t="s">
        <v>16</v>
      </c>
      <c r="H50" s="17"/>
      <c r="I50" s="17"/>
      <c r="J50" s="17"/>
    </row>
    <row r="51" spans="1:10" ht="15.75" customHeight="1">
      <c r="A51" s="91">
        <v>2</v>
      </c>
      <c r="B51" s="91">
        <v>2</v>
      </c>
      <c r="C51" s="91">
        <v>1</v>
      </c>
      <c r="D51" s="91">
        <v>1</v>
      </c>
      <c r="E51" s="91">
        <v>1</v>
      </c>
      <c r="F51" s="91">
        <v>17</v>
      </c>
      <c r="G51" s="93" t="s">
        <v>147</v>
      </c>
      <c r="H51" s="17"/>
      <c r="I51" s="17"/>
      <c r="J51" s="17"/>
    </row>
    <row r="52" spans="1:10" ht="13.5" customHeight="1">
      <c r="A52" s="5">
        <v>2</v>
      </c>
      <c r="B52" s="5">
        <v>2</v>
      </c>
      <c r="C52" s="5">
        <v>1</v>
      </c>
      <c r="D52" s="5">
        <v>1</v>
      </c>
      <c r="E52" s="5">
        <v>1</v>
      </c>
      <c r="F52" s="5">
        <v>18</v>
      </c>
      <c r="G52" s="20" t="s">
        <v>146</v>
      </c>
      <c r="H52" s="17"/>
      <c r="I52" s="17"/>
      <c r="J52" s="17"/>
    </row>
    <row r="53" spans="1:10" ht="14.25" customHeight="1">
      <c r="A53" s="5">
        <v>2</v>
      </c>
      <c r="B53" s="5">
        <v>2</v>
      </c>
      <c r="C53" s="5">
        <v>1</v>
      </c>
      <c r="D53" s="5">
        <v>1</v>
      </c>
      <c r="E53" s="5">
        <v>1</v>
      </c>
      <c r="F53" s="5">
        <v>20</v>
      </c>
      <c r="G53" s="61" t="s">
        <v>91</v>
      </c>
      <c r="H53" s="17"/>
      <c r="I53" s="17"/>
      <c r="J53" s="17"/>
    </row>
    <row r="54" spans="1:10">
      <c r="A54" s="5">
        <v>2</v>
      </c>
      <c r="B54" s="5">
        <v>2</v>
      </c>
      <c r="C54" s="5">
        <v>1</v>
      </c>
      <c r="D54" s="5">
        <v>1</v>
      </c>
      <c r="E54" s="5">
        <v>1</v>
      </c>
      <c r="F54" s="5">
        <v>30</v>
      </c>
      <c r="G54" s="20" t="s">
        <v>17</v>
      </c>
      <c r="H54" s="17"/>
      <c r="I54" s="17"/>
      <c r="J54" s="17"/>
    </row>
    <row r="55" spans="1:10" ht="14.25" customHeight="1">
      <c r="A55" s="25">
        <v>2</v>
      </c>
      <c r="B55" s="25">
        <v>3</v>
      </c>
      <c r="C55" s="5"/>
      <c r="D55" s="5"/>
      <c r="E55" s="5"/>
      <c r="F55" s="5"/>
      <c r="G55" s="60" t="s">
        <v>111</v>
      </c>
      <c r="H55" s="33">
        <f>H56+H69</f>
        <v>0</v>
      </c>
      <c r="I55" s="33">
        <f>I56+I69</f>
        <v>0</v>
      </c>
      <c r="J55" s="33">
        <f>J56+J69</f>
        <v>0</v>
      </c>
    </row>
    <row r="56" spans="1:10" ht="13.5" customHeight="1">
      <c r="A56" s="5">
        <v>2</v>
      </c>
      <c r="B56" s="5">
        <v>3</v>
      </c>
      <c r="C56" s="5">
        <v>1</v>
      </c>
      <c r="D56" s="5"/>
      <c r="E56" s="5"/>
      <c r="F56" s="5"/>
      <c r="G56" s="67" t="s">
        <v>57</v>
      </c>
      <c r="H56" s="33">
        <f>H57+H61+H65</f>
        <v>0</v>
      </c>
      <c r="I56" s="33">
        <f>I57+I61+I65</f>
        <v>0</v>
      </c>
      <c r="J56" s="33">
        <f>J57+J61+J65</f>
        <v>0</v>
      </c>
    </row>
    <row r="57" spans="1:10" ht="12.75" customHeight="1">
      <c r="A57" s="5">
        <v>2</v>
      </c>
      <c r="B57" s="5">
        <v>3</v>
      </c>
      <c r="C57" s="5">
        <v>1</v>
      </c>
      <c r="D57" s="5">
        <v>1</v>
      </c>
      <c r="E57" s="5"/>
      <c r="F57" s="5"/>
      <c r="G57" s="67" t="s">
        <v>120</v>
      </c>
      <c r="H57" s="33">
        <f>H58+H59+H60</f>
        <v>0</v>
      </c>
      <c r="I57" s="33">
        <f>I58+I59+I60</f>
        <v>0</v>
      </c>
      <c r="J57" s="33">
        <f>J58+J59+J60</f>
        <v>0</v>
      </c>
    </row>
    <row r="58" spans="1:10" ht="13.5" customHeight="1">
      <c r="A58" s="5">
        <v>2</v>
      </c>
      <c r="B58" s="5">
        <v>3</v>
      </c>
      <c r="C58" s="5">
        <v>1</v>
      </c>
      <c r="D58" s="5">
        <v>1</v>
      </c>
      <c r="E58" s="5">
        <v>1</v>
      </c>
      <c r="F58" s="5">
        <v>1</v>
      </c>
      <c r="G58" s="20" t="s">
        <v>18</v>
      </c>
      <c r="H58" s="16"/>
      <c r="I58" s="16"/>
      <c r="J58" s="17"/>
    </row>
    <row r="59" spans="1:10" ht="13.5" customHeight="1">
      <c r="A59" s="5">
        <v>2</v>
      </c>
      <c r="B59" s="5">
        <v>3</v>
      </c>
      <c r="C59" s="5">
        <v>1</v>
      </c>
      <c r="D59" s="5">
        <v>1</v>
      </c>
      <c r="E59" s="5">
        <v>1</v>
      </c>
      <c r="F59" s="5">
        <v>2</v>
      </c>
      <c r="G59" s="20" t="s">
        <v>19</v>
      </c>
      <c r="H59" s="16"/>
      <c r="I59" s="16"/>
      <c r="J59" s="17"/>
    </row>
    <row r="60" spans="1:10" ht="15.75" customHeight="1">
      <c r="A60" s="5">
        <v>2</v>
      </c>
      <c r="B60" s="5">
        <v>3</v>
      </c>
      <c r="C60" s="5">
        <v>1</v>
      </c>
      <c r="D60" s="5">
        <v>1</v>
      </c>
      <c r="E60" s="5">
        <v>1</v>
      </c>
      <c r="F60" s="5">
        <v>3</v>
      </c>
      <c r="G60" s="20" t="s">
        <v>20</v>
      </c>
      <c r="H60" s="16"/>
      <c r="I60" s="16"/>
      <c r="J60" s="17"/>
    </row>
    <row r="61" spans="1:10" ht="27" customHeight="1">
      <c r="A61" s="5">
        <v>2</v>
      </c>
      <c r="B61" s="5">
        <v>3</v>
      </c>
      <c r="C61" s="5">
        <v>1</v>
      </c>
      <c r="D61" s="5">
        <v>2</v>
      </c>
      <c r="E61" s="5"/>
      <c r="F61" s="5"/>
      <c r="G61" s="67" t="s">
        <v>92</v>
      </c>
      <c r="H61" s="33">
        <f>H62+H63+H64</f>
        <v>0</v>
      </c>
      <c r="I61" s="33">
        <f>I62+I63+I64</f>
        <v>0</v>
      </c>
      <c r="J61" s="33">
        <f>J62+J63+J64</f>
        <v>0</v>
      </c>
    </row>
    <row r="62" spans="1:10" ht="12" customHeight="1">
      <c r="A62" s="5">
        <v>2</v>
      </c>
      <c r="B62" s="5">
        <v>3</v>
      </c>
      <c r="C62" s="5">
        <v>1</v>
      </c>
      <c r="D62" s="5">
        <v>2</v>
      </c>
      <c r="E62" s="5">
        <v>1</v>
      </c>
      <c r="F62" s="5">
        <v>1</v>
      </c>
      <c r="G62" s="20" t="s">
        <v>18</v>
      </c>
      <c r="H62" s="16"/>
      <c r="I62" s="16"/>
      <c r="J62" s="17"/>
    </row>
    <row r="63" spans="1:10" ht="14.25" customHeight="1">
      <c r="A63" s="5">
        <v>2</v>
      </c>
      <c r="B63" s="5">
        <v>3</v>
      </c>
      <c r="C63" s="5">
        <v>1</v>
      </c>
      <c r="D63" s="5">
        <v>2</v>
      </c>
      <c r="E63" s="5">
        <v>1</v>
      </c>
      <c r="F63" s="5">
        <v>2</v>
      </c>
      <c r="G63" s="20" t="s">
        <v>19</v>
      </c>
      <c r="H63" s="16"/>
      <c r="I63" s="16"/>
      <c r="J63" s="17"/>
    </row>
    <row r="64" spans="1:10" ht="12" customHeight="1">
      <c r="A64" s="5">
        <v>2</v>
      </c>
      <c r="B64" s="5">
        <v>3</v>
      </c>
      <c r="C64" s="5">
        <v>1</v>
      </c>
      <c r="D64" s="5">
        <v>2</v>
      </c>
      <c r="E64" s="5">
        <v>1</v>
      </c>
      <c r="F64" s="5">
        <v>3</v>
      </c>
      <c r="G64" s="20" t="s">
        <v>20</v>
      </c>
      <c r="H64" s="16"/>
      <c r="I64" s="16"/>
      <c r="J64" s="17"/>
    </row>
    <row r="65" spans="1:10" ht="12.75" customHeight="1">
      <c r="A65" s="5">
        <v>2</v>
      </c>
      <c r="B65" s="5">
        <v>3</v>
      </c>
      <c r="C65" s="5">
        <v>1</v>
      </c>
      <c r="D65" s="5">
        <v>3</v>
      </c>
      <c r="E65" s="5"/>
      <c r="F65" s="5"/>
      <c r="G65" s="67" t="s">
        <v>58</v>
      </c>
      <c r="H65" s="33">
        <f>H66+H67+H68</f>
        <v>0</v>
      </c>
      <c r="I65" s="33">
        <f>I66+I67+I68</f>
        <v>0</v>
      </c>
      <c r="J65" s="33">
        <f>J66+J67+J68</f>
        <v>0</v>
      </c>
    </row>
    <row r="66" spans="1:10" ht="13.5" customHeight="1">
      <c r="A66" s="5">
        <v>2</v>
      </c>
      <c r="B66" s="5">
        <v>3</v>
      </c>
      <c r="C66" s="5">
        <v>1</v>
      </c>
      <c r="D66" s="5">
        <v>3</v>
      </c>
      <c r="E66" s="5">
        <v>1</v>
      </c>
      <c r="F66" s="5">
        <v>1</v>
      </c>
      <c r="G66" s="20" t="s">
        <v>21</v>
      </c>
      <c r="H66" s="16"/>
      <c r="I66" s="16"/>
      <c r="J66" s="16"/>
    </row>
    <row r="67" spans="1:10" ht="12.75" customHeight="1">
      <c r="A67" s="5">
        <v>2</v>
      </c>
      <c r="B67" s="5">
        <v>3</v>
      </c>
      <c r="C67" s="5">
        <v>1</v>
      </c>
      <c r="D67" s="5">
        <v>3</v>
      </c>
      <c r="E67" s="5">
        <v>1</v>
      </c>
      <c r="F67" s="5">
        <v>2</v>
      </c>
      <c r="G67" s="62" t="s">
        <v>22</v>
      </c>
      <c r="H67" s="16"/>
      <c r="I67" s="16"/>
      <c r="J67" s="16"/>
    </row>
    <row r="68" spans="1:10" ht="14.25" customHeight="1">
      <c r="A68" s="5">
        <v>2</v>
      </c>
      <c r="B68" s="5">
        <v>3</v>
      </c>
      <c r="C68" s="5">
        <v>1</v>
      </c>
      <c r="D68" s="5">
        <v>3</v>
      </c>
      <c r="E68" s="5">
        <v>1</v>
      </c>
      <c r="F68" s="5">
        <v>3</v>
      </c>
      <c r="G68" s="20" t="s">
        <v>23</v>
      </c>
      <c r="H68" s="16"/>
      <c r="I68" s="16"/>
      <c r="J68" s="16"/>
    </row>
    <row r="69" spans="1:10" ht="13.5" customHeight="1">
      <c r="A69" s="5">
        <v>2</v>
      </c>
      <c r="B69" s="5">
        <v>3</v>
      </c>
      <c r="C69" s="5">
        <v>2</v>
      </c>
      <c r="D69" s="5"/>
      <c r="E69" s="5"/>
      <c r="F69" s="5"/>
      <c r="G69" s="67" t="s">
        <v>59</v>
      </c>
      <c r="H69" s="33">
        <f>H70</f>
        <v>0</v>
      </c>
      <c r="I69" s="33">
        <f>I70</f>
        <v>0</v>
      </c>
      <c r="J69" s="33">
        <f>J70</f>
        <v>0</v>
      </c>
    </row>
    <row r="70" spans="1:10" ht="26.25" customHeight="1">
      <c r="A70" s="5">
        <v>2</v>
      </c>
      <c r="B70" s="5">
        <v>3</v>
      </c>
      <c r="C70" s="5">
        <v>2</v>
      </c>
      <c r="D70" s="5">
        <v>1</v>
      </c>
      <c r="E70" s="5">
        <v>1</v>
      </c>
      <c r="F70" s="5">
        <v>1</v>
      </c>
      <c r="G70" s="20" t="s">
        <v>84</v>
      </c>
      <c r="H70" s="16"/>
      <c r="I70" s="16"/>
      <c r="J70" s="16"/>
    </row>
    <row r="71" spans="1:10" ht="15" customHeight="1">
      <c r="A71" s="25">
        <v>2</v>
      </c>
      <c r="B71" s="25">
        <v>4</v>
      </c>
      <c r="C71" s="25"/>
      <c r="D71" s="5"/>
      <c r="E71" s="5"/>
      <c r="F71" s="5"/>
      <c r="G71" s="60" t="s">
        <v>110</v>
      </c>
      <c r="H71" s="33">
        <f>H72</f>
        <v>0</v>
      </c>
      <c r="I71" s="33">
        <f>I72</f>
        <v>0</v>
      </c>
      <c r="J71" s="33">
        <f>J72</f>
        <v>0</v>
      </c>
    </row>
    <row r="72" spans="1:10" ht="12.75" customHeight="1">
      <c r="A72" s="5">
        <v>2</v>
      </c>
      <c r="B72" s="5">
        <v>4</v>
      </c>
      <c r="C72" s="5">
        <v>1</v>
      </c>
      <c r="D72" s="5"/>
      <c r="E72" s="5"/>
      <c r="F72" s="5"/>
      <c r="G72" s="67" t="s">
        <v>53</v>
      </c>
      <c r="H72" s="33">
        <f>H73+H74+H75</f>
        <v>0</v>
      </c>
      <c r="I72" s="33">
        <f>I73+I74+I75</f>
        <v>0</v>
      </c>
      <c r="J72" s="33">
        <f>J73+J74+J75</f>
        <v>0</v>
      </c>
    </row>
    <row r="73" spans="1:10" ht="13.5" customHeight="1">
      <c r="A73" s="5">
        <v>2</v>
      </c>
      <c r="B73" s="5">
        <v>4</v>
      </c>
      <c r="C73" s="5">
        <v>1</v>
      </c>
      <c r="D73" s="5">
        <v>1</v>
      </c>
      <c r="E73" s="5">
        <v>1</v>
      </c>
      <c r="F73" s="5">
        <v>1</v>
      </c>
      <c r="G73" s="20" t="s">
        <v>24</v>
      </c>
      <c r="H73" s="16"/>
      <c r="I73" s="16"/>
      <c r="J73" s="16"/>
    </row>
    <row r="74" spans="1:10" ht="14.25" customHeight="1">
      <c r="A74" s="5">
        <v>2</v>
      </c>
      <c r="B74" s="5">
        <v>4</v>
      </c>
      <c r="C74" s="5">
        <v>1</v>
      </c>
      <c r="D74" s="5">
        <v>1</v>
      </c>
      <c r="E74" s="5">
        <v>1</v>
      </c>
      <c r="F74" s="5">
        <v>2</v>
      </c>
      <c r="G74" s="20" t="s">
        <v>86</v>
      </c>
      <c r="H74" s="16"/>
      <c r="I74" s="16"/>
      <c r="J74" s="16"/>
    </row>
    <row r="75" spans="1:10" ht="12.75" customHeight="1">
      <c r="A75" s="5">
        <v>2</v>
      </c>
      <c r="B75" s="5">
        <v>4</v>
      </c>
      <c r="C75" s="5">
        <v>1</v>
      </c>
      <c r="D75" s="5">
        <v>1</v>
      </c>
      <c r="E75" s="5">
        <v>1</v>
      </c>
      <c r="F75" s="5">
        <v>3</v>
      </c>
      <c r="G75" s="20" t="s">
        <v>87</v>
      </c>
      <c r="H75" s="16"/>
      <c r="I75" s="16"/>
      <c r="J75" s="16"/>
    </row>
    <row r="76" spans="1:10" ht="13.5" customHeight="1">
      <c r="A76" s="25">
        <v>2</v>
      </c>
      <c r="B76" s="25">
        <v>5</v>
      </c>
      <c r="C76" s="25"/>
      <c r="D76" s="5"/>
      <c r="E76" s="5"/>
      <c r="F76" s="5"/>
      <c r="G76" s="60" t="s">
        <v>109</v>
      </c>
      <c r="H76" s="33">
        <f>H77+H80+H83</f>
        <v>0</v>
      </c>
      <c r="I76" s="33">
        <f>I77+I80+I83</f>
        <v>0</v>
      </c>
      <c r="J76" s="33">
        <f>J77+J80+J83</f>
        <v>0</v>
      </c>
    </row>
    <row r="77" spans="1:10" ht="13.5" customHeight="1">
      <c r="A77" s="5">
        <v>2</v>
      </c>
      <c r="B77" s="5">
        <v>5</v>
      </c>
      <c r="C77" s="5">
        <v>1</v>
      </c>
      <c r="D77" s="5"/>
      <c r="E77" s="5"/>
      <c r="F77" s="5"/>
      <c r="G77" s="67" t="s">
        <v>54</v>
      </c>
      <c r="H77" s="33">
        <f>H78+H79</f>
        <v>0</v>
      </c>
      <c r="I77" s="33">
        <f>I78+I79</f>
        <v>0</v>
      </c>
      <c r="J77" s="33">
        <f>J78+J79</f>
        <v>0</v>
      </c>
    </row>
    <row r="78" spans="1:10" ht="13.5" customHeight="1">
      <c r="A78" s="5">
        <v>2</v>
      </c>
      <c r="B78" s="5">
        <v>5</v>
      </c>
      <c r="C78" s="5">
        <v>1</v>
      </c>
      <c r="D78" s="5">
        <v>1</v>
      </c>
      <c r="E78" s="5">
        <v>1</v>
      </c>
      <c r="F78" s="5">
        <v>1</v>
      </c>
      <c r="G78" s="20" t="s">
        <v>25</v>
      </c>
      <c r="H78" s="16"/>
      <c r="I78" s="16"/>
      <c r="J78" s="16"/>
    </row>
    <row r="79" spans="1:10" ht="14.25" customHeight="1">
      <c r="A79" s="5">
        <v>2</v>
      </c>
      <c r="B79" s="5">
        <v>5</v>
      </c>
      <c r="C79" s="5">
        <v>1</v>
      </c>
      <c r="D79" s="5">
        <v>1</v>
      </c>
      <c r="E79" s="5">
        <v>1</v>
      </c>
      <c r="F79" s="5">
        <v>2</v>
      </c>
      <c r="G79" s="20" t="s">
        <v>26</v>
      </c>
      <c r="H79" s="16"/>
      <c r="I79" s="16"/>
      <c r="J79" s="16"/>
    </row>
    <row r="80" spans="1:10" ht="14.25" customHeight="1">
      <c r="A80" s="5">
        <v>2</v>
      </c>
      <c r="B80" s="5">
        <v>5</v>
      </c>
      <c r="C80" s="5">
        <v>2</v>
      </c>
      <c r="D80" s="5"/>
      <c r="E80" s="5"/>
      <c r="F80" s="5"/>
      <c r="G80" s="67" t="s">
        <v>55</v>
      </c>
      <c r="H80" s="33">
        <f>H81+H82</f>
        <v>0</v>
      </c>
      <c r="I80" s="33">
        <f>I81+I82</f>
        <v>0</v>
      </c>
      <c r="J80" s="33">
        <f>J81+J82</f>
        <v>0</v>
      </c>
    </row>
    <row r="81" spans="1:10" ht="14.25" customHeight="1">
      <c r="A81" s="5">
        <v>2</v>
      </c>
      <c r="B81" s="5">
        <v>5</v>
      </c>
      <c r="C81" s="5">
        <v>2</v>
      </c>
      <c r="D81" s="5">
        <v>1</v>
      </c>
      <c r="E81" s="5">
        <v>1</v>
      </c>
      <c r="F81" s="5">
        <v>1</v>
      </c>
      <c r="G81" s="20" t="s">
        <v>25</v>
      </c>
      <c r="H81" s="16"/>
      <c r="I81" s="16"/>
      <c r="J81" s="16"/>
    </row>
    <row r="82" spans="1:10" ht="13.5" customHeight="1">
      <c r="A82" s="5">
        <v>2</v>
      </c>
      <c r="B82" s="5">
        <v>5</v>
      </c>
      <c r="C82" s="5">
        <v>2</v>
      </c>
      <c r="D82" s="5">
        <v>1</v>
      </c>
      <c r="E82" s="5">
        <v>1</v>
      </c>
      <c r="F82" s="5">
        <v>2</v>
      </c>
      <c r="G82" s="20" t="s">
        <v>26</v>
      </c>
      <c r="H82" s="16"/>
      <c r="I82" s="16"/>
      <c r="J82" s="16"/>
    </row>
    <row r="83" spans="1:10" ht="15" customHeight="1">
      <c r="A83" s="5">
        <v>2</v>
      </c>
      <c r="B83" s="5">
        <v>5</v>
      </c>
      <c r="C83" s="5">
        <v>3</v>
      </c>
      <c r="D83" s="5"/>
      <c r="E83" s="5"/>
      <c r="F83" s="5"/>
      <c r="G83" s="67" t="s">
        <v>56</v>
      </c>
      <c r="H83" s="33">
        <f>H84+H85</f>
        <v>0</v>
      </c>
      <c r="I83" s="33">
        <f>I84+I85</f>
        <v>0</v>
      </c>
      <c r="J83" s="33">
        <f>J84+J85</f>
        <v>0</v>
      </c>
    </row>
    <row r="84" spans="1:10" ht="15" customHeight="1">
      <c r="A84" s="5">
        <v>2</v>
      </c>
      <c r="B84" s="5">
        <v>5</v>
      </c>
      <c r="C84" s="5">
        <v>3</v>
      </c>
      <c r="D84" s="5">
        <v>1</v>
      </c>
      <c r="E84" s="5">
        <v>1</v>
      </c>
      <c r="F84" s="5">
        <v>1</v>
      </c>
      <c r="G84" s="20" t="s">
        <v>25</v>
      </c>
      <c r="H84" s="16"/>
      <c r="I84" s="16"/>
      <c r="J84" s="16"/>
    </row>
    <row r="85" spans="1:10" ht="15.75" customHeight="1">
      <c r="A85" s="5">
        <v>2</v>
      </c>
      <c r="B85" s="5">
        <v>5</v>
      </c>
      <c r="C85" s="5">
        <v>3</v>
      </c>
      <c r="D85" s="5">
        <v>1</v>
      </c>
      <c r="E85" s="5">
        <v>1</v>
      </c>
      <c r="F85" s="5">
        <v>2</v>
      </c>
      <c r="G85" s="20" t="s">
        <v>26</v>
      </c>
      <c r="H85" s="16"/>
      <c r="I85" s="16"/>
      <c r="J85" s="16"/>
    </row>
    <row r="86" spans="1:10" ht="15.75" customHeight="1">
      <c r="A86" s="25">
        <v>2</v>
      </c>
      <c r="B86" s="25">
        <v>6</v>
      </c>
      <c r="C86" s="25"/>
      <c r="D86" s="25"/>
      <c r="E86" s="25"/>
      <c r="F86" s="25"/>
      <c r="G86" s="60" t="s">
        <v>108</v>
      </c>
      <c r="H86" s="33">
        <f>H87+H90+H92+H94+H96</f>
        <v>0</v>
      </c>
      <c r="I86" s="33">
        <f>I87+I90+I92+I94+I96</f>
        <v>0</v>
      </c>
      <c r="J86" s="33">
        <f>J87+J90+J92+J94+J96</f>
        <v>0</v>
      </c>
    </row>
    <row r="87" spans="1:10" ht="12.75" customHeight="1">
      <c r="A87" s="5">
        <v>2</v>
      </c>
      <c r="B87" s="5">
        <v>6</v>
      </c>
      <c r="C87" s="5">
        <v>1</v>
      </c>
      <c r="D87" s="5"/>
      <c r="E87" s="5"/>
      <c r="F87" s="5"/>
      <c r="G87" s="67" t="s">
        <v>44</v>
      </c>
      <c r="H87" s="33">
        <f>H88+H89</f>
        <v>0</v>
      </c>
      <c r="I87" s="33">
        <f>I88+I89</f>
        <v>0</v>
      </c>
      <c r="J87" s="33">
        <f>J88+J89</f>
        <v>0</v>
      </c>
    </row>
    <row r="88" spans="1:10" ht="15.75" customHeight="1">
      <c r="A88" s="5">
        <v>2</v>
      </c>
      <c r="B88" s="5">
        <v>6</v>
      </c>
      <c r="C88" s="5">
        <v>1</v>
      </c>
      <c r="D88" s="5">
        <v>1</v>
      </c>
      <c r="E88" s="5">
        <v>1</v>
      </c>
      <c r="F88" s="5">
        <v>1</v>
      </c>
      <c r="G88" s="20" t="s">
        <v>67</v>
      </c>
      <c r="H88" s="16"/>
      <c r="I88" s="16"/>
      <c r="J88" s="16"/>
    </row>
    <row r="89" spans="1:10" ht="13.5" customHeight="1">
      <c r="A89" s="5">
        <v>2</v>
      </c>
      <c r="B89" s="5">
        <v>6</v>
      </c>
      <c r="C89" s="5">
        <v>1</v>
      </c>
      <c r="D89" s="5">
        <v>1</v>
      </c>
      <c r="E89" s="5">
        <v>1</v>
      </c>
      <c r="F89" s="5">
        <v>2</v>
      </c>
      <c r="G89" s="20" t="s">
        <v>68</v>
      </c>
      <c r="H89" s="16"/>
      <c r="I89" s="16"/>
      <c r="J89" s="16"/>
    </row>
    <row r="90" spans="1:10" ht="15.75" customHeight="1">
      <c r="A90" s="5">
        <v>2</v>
      </c>
      <c r="B90" s="5">
        <v>6</v>
      </c>
      <c r="C90" s="5">
        <v>2</v>
      </c>
      <c r="D90" s="5"/>
      <c r="E90" s="5"/>
      <c r="F90" s="5"/>
      <c r="G90" s="67" t="s">
        <v>45</v>
      </c>
      <c r="H90" s="33">
        <f>H91</f>
        <v>0</v>
      </c>
      <c r="I90" s="33">
        <f>I91</f>
        <v>0</v>
      </c>
      <c r="J90" s="33">
        <f>J91</f>
        <v>0</v>
      </c>
    </row>
    <row r="91" spans="1:10" ht="15" customHeight="1">
      <c r="A91" s="5">
        <v>2</v>
      </c>
      <c r="B91" s="5">
        <v>6</v>
      </c>
      <c r="C91" s="5">
        <v>2</v>
      </c>
      <c r="D91" s="5">
        <v>1</v>
      </c>
      <c r="E91" s="5">
        <v>1</v>
      </c>
      <c r="F91" s="5">
        <v>1</v>
      </c>
      <c r="G91" s="20" t="s">
        <v>45</v>
      </c>
      <c r="H91" s="16"/>
      <c r="I91" s="16"/>
      <c r="J91" s="16"/>
    </row>
    <row r="92" spans="1:10" ht="24.75" customHeight="1">
      <c r="A92" s="5">
        <v>2</v>
      </c>
      <c r="B92" s="5">
        <v>6</v>
      </c>
      <c r="C92" s="5">
        <v>3</v>
      </c>
      <c r="D92" s="5"/>
      <c r="E92" s="5"/>
      <c r="F92" s="5"/>
      <c r="G92" s="67" t="s">
        <v>46</v>
      </c>
      <c r="H92" s="33">
        <f>H93</f>
        <v>0</v>
      </c>
      <c r="I92" s="33">
        <f>I93</f>
        <v>0</v>
      </c>
      <c r="J92" s="33">
        <f>J93</f>
        <v>0</v>
      </c>
    </row>
    <row r="93" spans="1:10" ht="26.25" customHeight="1">
      <c r="A93" s="5">
        <v>2</v>
      </c>
      <c r="B93" s="5">
        <v>6</v>
      </c>
      <c r="C93" s="5">
        <v>3</v>
      </c>
      <c r="D93" s="5">
        <v>1</v>
      </c>
      <c r="E93" s="5">
        <v>1</v>
      </c>
      <c r="F93" s="5">
        <v>1</v>
      </c>
      <c r="G93" s="20" t="s">
        <v>46</v>
      </c>
      <c r="H93" s="16"/>
      <c r="I93" s="16"/>
      <c r="J93" s="17"/>
    </row>
    <row r="94" spans="1:10" ht="27" customHeight="1">
      <c r="A94" s="5">
        <v>2</v>
      </c>
      <c r="B94" s="5">
        <v>6</v>
      </c>
      <c r="C94" s="5">
        <v>4</v>
      </c>
      <c r="D94" s="5"/>
      <c r="E94" s="5"/>
      <c r="F94" s="5"/>
      <c r="G94" s="67" t="s">
        <v>69</v>
      </c>
      <c r="H94" s="33">
        <f>H95</f>
        <v>0</v>
      </c>
      <c r="I94" s="33">
        <f>I95</f>
        <v>0</v>
      </c>
      <c r="J94" s="33">
        <f>J95</f>
        <v>0</v>
      </c>
    </row>
    <row r="95" spans="1:10" ht="25.5" customHeight="1">
      <c r="A95" s="5">
        <v>2</v>
      </c>
      <c r="B95" s="5">
        <v>6</v>
      </c>
      <c r="C95" s="5">
        <v>4</v>
      </c>
      <c r="D95" s="5">
        <v>1</v>
      </c>
      <c r="E95" s="5">
        <v>1</v>
      </c>
      <c r="F95" s="5">
        <v>1</v>
      </c>
      <c r="G95" s="20" t="s">
        <v>69</v>
      </c>
      <c r="H95" s="16"/>
      <c r="I95" s="16"/>
      <c r="J95" s="16"/>
    </row>
    <row r="96" spans="1:10" ht="25.5" customHeight="1">
      <c r="A96" s="5">
        <v>2</v>
      </c>
      <c r="B96" s="5">
        <v>6</v>
      </c>
      <c r="C96" s="5">
        <v>5</v>
      </c>
      <c r="D96" s="5"/>
      <c r="E96" s="5"/>
      <c r="F96" s="5"/>
      <c r="G96" s="67" t="s">
        <v>70</v>
      </c>
      <c r="H96" s="33">
        <f>H97</f>
        <v>0</v>
      </c>
      <c r="I96" s="33">
        <f>I97</f>
        <v>0</v>
      </c>
      <c r="J96" s="33">
        <f>J97</f>
        <v>0</v>
      </c>
    </row>
    <row r="97" spans="1:10" ht="27" customHeight="1">
      <c r="A97" s="5">
        <v>2</v>
      </c>
      <c r="B97" s="5">
        <v>6</v>
      </c>
      <c r="C97" s="5">
        <v>5</v>
      </c>
      <c r="D97" s="5">
        <v>1</v>
      </c>
      <c r="E97" s="5">
        <v>1</v>
      </c>
      <c r="F97" s="5">
        <v>1</v>
      </c>
      <c r="G97" s="20" t="s">
        <v>70</v>
      </c>
      <c r="H97" s="16"/>
      <c r="I97" s="16"/>
      <c r="J97" s="16"/>
    </row>
    <row r="98" spans="1:10" ht="14.25" customHeight="1">
      <c r="A98" s="25">
        <v>2</v>
      </c>
      <c r="B98" s="25">
        <v>7</v>
      </c>
      <c r="C98" s="5"/>
      <c r="D98" s="5"/>
      <c r="E98" s="5"/>
      <c r="F98" s="5"/>
      <c r="G98" s="60" t="s">
        <v>107</v>
      </c>
      <c r="H98" s="33">
        <f>H99+H102+H105</f>
        <v>0</v>
      </c>
      <c r="I98" s="33">
        <f>I99+I102+I105</f>
        <v>0</v>
      </c>
      <c r="J98" s="33">
        <f>J99+J102+J105</f>
        <v>0</v>
      </c>
    </row>
    <row r="99" spans="1:10" ht="14.25" customHeight="1">
      <c r="A99" s="5">
        <v>2</v>
      </c>
      <c r="B99" s="5">
        <v>7</v>
      </c>
      <c r="C99" s="5">
        <v>1</v>
      </c>
      <c r="D99" s="5"/>
      <c r="E99" s="5"/>
      <c r="F99" s="5"/>
      <c r="G99" s="68" t="s">
        <v>60</v>
      </c>
      <c r="H99" s="33">
        <f>H100+H101</f>
        <v>0</v>
      </c>
      <c r="I99" s="33">
        <f>I100+I101</f>
        <v>0</v>
      </c>
      <c r="J99" s="33">
        <f>J100+J101</f>
        <v>0</v>
      </c>
    </row>
    <row r="100" spans="1:10" ht="15" customHeight="1">
      <c r="A100" s="5">
        <v>2</v>
      </c>
      <c r="B100" s="5">
        <v>7</v>
      </c>
      <c r="C100" s="5">
        <v>1</v>
      </c>
      <c r="D100" s="5">
        <v>1</v>
      </c>
      <c r="E100" s="5">
        <v>1</v>
      </c>
      <c r="F100" s="5">
        <v>1</v>
      </c>
      <c r="G100" s="63" t="s">
        <v>27</v>
      </c>
      <c r="H100" s="16"/>
      <c r="I100" s="16"/>
      <c r="J100" s="16"/>
    </row>
    <row r="101" spans="1:10" ht="14.25" customHeight="1">
      <c r="A101" s="5">
        <v>2</v>
      </c>
      <c r="B101" s="5">
        <v>7</v>
      </c>
      <c r="C101" s="5">
        <v>1</v>
      </c>
      <c r="D101" s="5">
        <v>1</v>
      </c>
      <c r="E101" s="5">
        <v>1</v>
      </c>
      <c r="F101" s="5">
        <v>2</v>
      </c>
      <c r="G101" s="63" t="s">
        <v>28</v>
      </c>
      <c r="H101" s="16"/>
      <c r="I101" s="16"/>
      <c r="J101" s="16"/>
    </row>
    <row r="102" spans="1:10" ht="13.5" customHeight="1">
      <c r="A102" s="5">
        <v>2</v>
      </c>
      <c r="B102" s="5">
        <v>7</v>
      </c>
      <c r="C102" s="5">
        <v>2</v>
      </c>
      <c r="D102" s="5"/>
      <c r="E102" s="5"/>
      <c r="F102" s="5"/>
      <c r="G102" s="69" t="s">
        <v>62</v>
      </c>
      <c r="H102" s="33">
        <f>H103+H104</f>
        <v>0</v>
      </c>
      <c r="I102" s="33">
        <f>I103+I104</f>
        <v>0</v>
      </c>
      <c r="J102" s="33">
        <f>J103+J104</f>
        <v>0</v>
      </c>
    </row>
    <row r="103" spans="1:10" ht="15" customHeight="1">
      <c r="A103" s="5">
        <v>2</v>
      </c>
      <c r="B103" s="5">
        <v>7</v>
      </c>
      <c r="C103" s="5">
        <v>2</v>
      </c>
      <c r="D103" s="5">
        <v>1</v>
      </c>
      <c r="E103" s="5">
        <v>1</v>
      </c>
      <c r="F103" s="5">
        <v>1</v>
      </c>
      <c r="G103" s="19" t="s">
        <v>29</v>
      </c>
      <c r="H103" s="16"/>
      <c r="I103" s="16"/>
      <c r="J103" s="16"/>
    </row>
    <row r="104" spans="1:10" ht="13.5" customHeight="1">
      <c r="A104" s="5">
        <v>2</v>
      </c>
      <c r="B104" s="5">
        <v>7</v>
      </c>
      <c r="C104" s="5">
        <v>2</v>
      </c>
      <c r="D104" s="5">
        <v>1</v>
      </c>
      <c r="E104" s="5">
        <v>1</v>
      </c>
      <c r="F104" s="5">
        <v>2</v>
      </c>
      <c r="G104" s="19" t="s">
        <v>30</v>
      </c>
      <c r="H104" s="16"/>
      <c r="I104" s="16"/>
      <c r="J104" s="16"/>
    </row>
    <row r="105" spans="1:10" ht="12" customHeight="1">
      <c r="A105" s="5">
        <v>2</v>
      </c>
      <c r="B105" s="5">
        <v>7</v>
      </c>
      <c r="C105" s="5">
        <v>3</v>
      </c>
      <c r="D105" s="5"/>
      <c r="E105" s="5"/>
      <c r="F105" s="5"/>
      <c r="G105" s="69" t="s">
        <v>82</v>
      </c>
      <c r="H105" s="33">
        <f>H106+H107</f>
        <v>0</v>
      </c>
      <c r="I105" s="33">
        <f>I106+I107</f>
        <v>0</v>
      </c>
      <c r="J105" s="33">
        <f>J106+J107</f>
        <v>0</v>
      </c>
    </row>
    <row r="106" spans="1:10" ht="13.5" customHeight="1">
      <c r="A106" s="5">
        <v>2</v>
      </c>
      <c r="B106" s="5">
        <v>7</v>
      </c>
      <c r="C106" s="5">
        <v>3</v>
      </c>
      <c r="D106" s="5">
        <v>1</v>
      </c>
      <c r="E106" s="5">
        <v>1</v>
      </c>
      <c r="F106" s="5">
        <v>1</v>
      </c>
      <c r="G106" s="19" t="s">
        <v>83</v>
      </c>
      <c r="H106" s="16"/>
      <c r="I106" s="16"/>
      <c r="J106" s="16"/>
    </row>
    <row r="107" spans="1:10" ht="13.5" customHeight="1">
      <c r="A107" s="5">
        <v>2</v>
      </c>
      <c r="B107" s="5">
        <v>7</v>
      </c>
      <c r="C107" s="5">
        <v>3</v>
      </c>
      <c r="D107" s="5">
        <v>1</v>
      </c>
      <c r="E107" s="5">
        <v>1</v>
      </c>
      <c r="F107" s="5">
        <v>2</v>
      </c>
      <c r="G107" s="19" t="s">
        <v>71</v>
      </c>
      <c r="H107" s="16"/>
      <c r="I107" s="16"/>
      <c r="J107" s="16"/>
    </row>
    <row r="108" spans="1:10" ht="14.25" customHeight="1">
      <c r="A108" s="25">
        <v>2</v>
      </c>
      <c r="B108" s="25">
        <v>8</v>
      </c>
      <c r="C108" s="5"/>
      <c r="D108" s="5"/>
      <c r="E108" s="5"/>
      <c r="F108" s="5"/>
      <c r="G108" s="60" t="s">
        <v>106</v>
      </c>
      <c r="H108" s="33">
        <f>H109+H112</f>
        <v>0</v>
      </c>
      <c r="I108" s="33">
        <f>I109+I112</f>
        <v>0</v>
      </c>
      <c r="J108" s="33">
        <f>J109+J112</f>
        <v>0</v>
      </c>
    </row>
    <row r="109" spans="1:10" ht="13.5" customHeight="1">
      <c r="A109" s="5">
        <v>2</v>
      </c>
      <c r="B109" s="5">
        <v>8</v>
      </c>
      <c r="C109" s="5">
        <v>1</v>
      </c>
      <c r="D109" s="5">
        <v>1</v>
      </c>
      <c r="E109" s="5"/>
      <c r="F109" s="5"/>
      <c r="G109" s="67" t="s">
        <v>25</v>
      </c>
      <c r="H109" s="33">
        <f>H110+H111</f>
        <v>0</v>
      </c>
      <c r="I109" s="33">
        <f>I110+I111</f>
        <v>0</v>
      </c>
      <c r="J109" s="33">
        <f>J110+J111</f>
        <v>0</v>
      </c>
    </row>
    <row r="110" spans="1:10" ht="15" customHeight="1">
      <c r="A110" s="5">
        <v>2</v>
      </c>
      <c r="B110" s="5">
        <v>8</v>
      </c>
      <c r="C110" s="5">
        <v>1</v>
      </c>
      <c r="D110" s="5">
        <v>1</v>
      </c>
      <c r="E110" s="5">
        <v>1</v>
      </c>
      <c r="F110" s="5">
        <v>1</v>
      </c>
      <c r="G110" s="20" t="s">
        <v>72</v>
      </c>
      <c r="H110" s="16"/>
      <c r="I110" s="16"/>
      <c r="J110" s="16"/>
    </row>
    <row r="111" spans="1:10" ht="12.75" customHeight="1">
      <c r="A111" s="5">
        <v>2</v>
      </c>
      <c r="B111" s="5">
        <v>8</v>
      </c>
      <c r="C111" s="5">
        <v>1</v>
      </c>
      <c r="D111" s="5">
        <v>1</v>
      </c>
      <c r="E111" s="5">
        <v>1</v>
      </c>
      <c r="F111" s="5">
        <v>2</v>
      </c>
      <c r="G111" s="20" t="s">
        <v>73</v>
      </c>
      <c r="H111" s="16"/>
      <c r="I111" s="16"/>
      <c r="J111" s="16"/>
    </row>
    <row r="112" spans="1:10" ht="12" customHeight="1">
      <c r="A112" s="5">
        <v>2</v>
      </c>
      <c r="B112" s="5">
        <v>8</v>
      </c>
      <c r="C112" s="5">
        <v>1</v>
      </c>
      <c r="D112" s="5">
        <v>2</v>
      </c>
      <c r="E112" s="5"/>
      <c r="F112" s="5"/>
      <c r="G112" s="67" t="s">
        <v>26</v>
      </c>
      <c r="H112" s="33">
        <f>H113</f>
        <v>0</v>
      </c>
      <c r="I112" s="33">
        <f>I113</f>
        <v>0</v>
      </c>
      <c r="J112" s="33">
        <f>J113</f>
        <v>0</v>
      </c>
    </row>
    <row r="113" spans="1:10" ht="14.25" customHeight="1">
      <c r="A113" s="5">
        <v>2</v>
      </c>
      <c r="B113" s="5">
        <v>8</v>
      </c>
      <c r="C113" s="5">
        <v>1</v>
      </c>
      <c r="D113" s="5">
        <v>2</v>
      </c>
      <c r="E113" s="5">
        <v>1</v>
      </c>
      <c r="F113" s="5">
        <v>1</v>
      </c>
      <c r="G113" s="20" t="s">
        <v>93</v>
      </c>
      <c r="H113" s="16"/>
      <c r="I113" s="16"/>
      <c r="J113" s="16"/>
    </row>
    <row r="114" spans="1:10" ht="41.25" customHeight="1">
      <c r="A114" s="21">
        <v>2</v>
      </c>
      <c r="B114" s="21">
        <v>9</v>
      </c>
      <c r="C114" s="22"/>
      <c r="D114" s="23"/>
      <c r="E114" s="23"/>
      <c r="F114" s="23"/>
      <c r="G114" s="64" t="s">
        <v>105</v>
      </c>
      <c r="H114" s="33">
        <f>H115+H117</f>
        <v>0</v>
      </c>
      <c r="I114" s="33">
        <f>I115+I117</f>
        <v>0</v>
      </c>
      <c r="J114" s="33">
        <f>J115+J117</f>
        <v>0</v>
      </c>
    </row>
    <row r="115" spans="1:10" ht="39" customHeight="1">
      <c r="A115" s="23">
        <v>2</v>
      </c>
      <c r="B115" s="23">
        <v>9</v>
      </c>
      <c r="C115" s="24">
        <v>1</v>
      </c>
      <c r="D115" s="23"/>
      <c r="E115" s="23"/>
      <c r="F115" s="23"/>
      <c r="G115" s="70" t="s">
        <v>95</v>
      </c>
      <c r="H115" s="33">
        <f>H116</f>
        <v>0</v>
      </c>
      <c r="I115" s="33">
        <f>I116</f>
        <v>0</v>
      </c>
      <c r="J115" s="33">
        <f>J116</f>
        <v>0</v>
      </c>
    </row>
    <row r="116" spans="1:10" ht="12.75" customHeight="1">
      <c r="A116" s="23">
        <v>2</v>
      </c>
      <c r="B116" s="23">
        <v>9</v>
      </c>
      <c r="C116" s="24">
        <v>1</v>
      </c>
      <c r="D116" s="23">
        <v>1</v>
      </c>
      <c r="E116" s="23">
        <v>1</v>
      </c>
      <c r="F116" s="23">
        <v>1</v>
      </c>
      <c r="G116" s="65" t="s">
        <v>74</v>
      </c>
      <c r="H116" s="16"/>
      <c r="I116" s="16"/>
      <c r="J116" s="16"/>
    </row>
    <row r="117" spans="1:10" ht="37.5" customHeight="1">
      <c r="A117" s="23">
        <v>2</v>
      </c>
      <c r="B117" s="23">
        <v>9</v>
      </c>
      <c r="C117" s="24">
        <v>2</v>
      </c>
      <c r="D117" s="23"/>
      <c r="E117" s="23"/>
      <c r="F117" s="23"/>
      <c r="G117" s="70" t="s">
        <v>96</v>
      </c>
      <c r="H117" s="33">
        <f>H118+H122</f>
        <v>0</v>
      </c>
      <c r="I117" s="33">
        <f>I118+I122</f>
        <v>0</v>
      </c>
      <c r="J117" s="33">
        <f>J118+J122</f>
        <v>0</v>
      </c>
    </row>
    <row r="118" spans="1:10" ht="14.25" customHeight="1">
      <c r="A118" s="23">
        <v>2</v>
      </c>
      <c r="B118" s="23">
        <v>9</v>
      </c>
      <c r="C118" s="24">
        <v>2</v>
      </c>
      <c r="D118" s="23">
        <v>1</v>
      </c>
      <c r="E118" s="23"/>
      <c r="F118" s="23"/>
      <c r="G118" s="70" t="s">
        <v>25</v>
      </c>
      <c r="H118" s="33">
        <f>H119+H120+H121</f>
        <v>0</v>
      </c>
      <c r="I118" s="33">
        <f>I119+I120+I121</f>
        <v>0</v>
      </c>
      <c r="J118" s="33">
        <f>J119+J120+J121</f>
        <v>0</v>
      </c>
    </row>
    <row r="119" spans="1:10" ht="17.25" customHeight="1">
      <c r="A119" s="23">
        <v>2</v>
      </c>
      <c r="B119" s="23">
        <v>9</v>
      </c>
      <c r="C119" s="24">
        <v>2</v>
      </c>
      <c r="D119" s="23">
        <v>1</v>
      </c>
      <c r="E119" s="23">
        <v>1</v>
      </c>
      <c r="F119" s="23">
        <v>1</v>
      </c>
      <c r="G119" s="65" t="s">
        <v>75</v>
      </c>
      <c r="H119" s="16"/>
      <c r="I119" s="16"/>
      <c r="J119" s="16"/>
    </row>
    <row r="120" spans="1:10" ht="26.25" customHeight="1">
      <c r="A120" s="23">
        <v>2</v>
      </c>
      <c r="B120" s="23">
        <v>9</v>
      </c>
      <c r="C120" s="24">
        <v>2</v>
      </c>
      <c r="D120" s="23">
        <v>1</v>
      </c>
      <c r="E120" s="23">
        <v>1</v>
      </c>
      <c r="F120" s="23">
        <v>2</v>
      </c>
      <c r="G120" s="65" t="s">
        <v>94</v>
      </c>
      <c r="H120" s="16"/>
      <c r="I120" s="16"/>
      <c r="J120" s="16"/>
    </row>
    <row r="121" spans="1:10" ht="14.25" customHeight="1">
      <c r="A121" s="23">
        <v>2</v>
      </c>
      <c r="B121" s="23">
        <v>9</v>
      </c>
      <c r="C121" s="24">
        <v>2</v>
      </c>
      <c r="D121" s="23">
        <v>1</v>
      </c>
      <c r="E121" s="23">
        <v>1</v>
      </c>
      <c r="F121" s="23">
        <v>3</v>
      </c>
      <c r="G121" s="65" t="s">
        <v>76</v>
      </c>
      <c r="H121" s="16"/>
      <c r="I121" s="16"/>
      <c r="J121" s="16"/>
    </row>
    <row r="122" spans="1:10" ht="14.25" customHeight="1">
      <c r="A122" s="23">
        <v>2</v>
      </c>
      <c r="B122" s="23">
        <v>9</v>
      </c>
      <c r="C122" s="24">
        <v>2</v>
      </c>
      <c r="D122" s="23">
        <v>2</v>
      </c>
      <c r="E122" s="23"/>
      <c r="F122" s="23"/>
      <c r="G122" s="70" t="s">
        <v>26</v>
      </c>
      <c r="H122" s="33">
        <f>H123</f>
        <v>0</v>
      </c>
      <c r="I122" s="33">
        <f>I123</f>
        <v>0</v>
      </c>
      <c r="J122" s="33">
        <f>J123</f>
        <v>0</v>
      </c>
    </row>
    <row r="123" spans="1:10" ht="12" customHeight="1">
      <c r="A123" s="23">
        <v>2</v>
      </c>
      <c r="B123" s="23">
        <v>9</v>
      </c>
      <c r="C123" s="24">
        <v>2</v>
      </c>
      <c r="D123" s="23">
        <v>2</v>
      </c>
      <c r="E123" s="23">
        <v>1</v>
      </c>
      <c r="F123" s="23"/>
      <c r="G123" s="65" t="s">
        <v>77</v>
      </c>
      <c r="H123" s="33">
        <f>H124+H125+H126</f>
        <v>0</v>
      </c>
      <c r="I123" s="33">
        <f>I124+I125+I126</f>
        <v>0</v>
      </c>
      <c r="J123" s="33">
        <f>J124+J125+J126</f>
        <v>0</v>
      </c>
    </row>
    <row r="124" spans="1:10" ht="14.25" customHeight="1">
      <c r="A124" s="23">
        <v>2</v>
      </c>
      <c r="B124" s="23">
        <v>9</v>
      </c>
      <c r="C124" s="24">
        <v>2</v>
      </c>
      <c r="D124" s="23">
        <v>2</v>
      </c>
      <c r="E124" s="23">
        <v>1</v>
      </c>
      <c r="F124" s="23">
        <v>1</v>
      </c>
      <c r="G124" s="65" t="s">
        <v>97</v>
      </c>
      <c r="H124" s="16"/>
      <c r="I124" s="16"/>
      <c r="J124" s="16"/>
    </row>
    <row r="125" spans="1:10" ht="25.5" customHeight="1">
      <c r="A125" s="23">
        <v>2</v>
      </c>
      <c r="B125" s="23">
        <v>9</v>
      </c>
      <c r="C125" s="24">
        <v>2</v>
      </c>
      <c r="D125" s="23">
        <v>2</v>
      </c>
      <c r="E125" s="23">
        <v>1</v>
      </c>
      <c r="F125" s="23">
        <v>2</v>
      </c>
      <c r="G125" s="65" t="s">
        <v>78</v>
      </c>
      <c r="H125" s="16"/>
      <c r="I125" s="16"/>
      <c r="J125" s="16"/>
    </row>
    <row r="126" spans="1:10" ht="15.75" customHeight="1">
      <c r="A126" s="23">
        <v>2</v>
      </c>
      <c r="B126" s="23">
        <v>9</v>
      </c>
      <c r="C126" s="24">
        <v>2</v>
      </c>
      <c r="D126" s="23">
        <v>2</v>
      </c>
      <c r="E126" s="23">
        <v>1</v>
      </c>
      <c r="F126" s="23">
        <v>3</v>
      </c>
      <c r="G126" s="65" t="s">
        <v>79</v>
      </c>
      <c r="H126" s="16"/>
      <c r="I126" s="16"/>
      <c r="J126" s="16"/>
    </row>
    <row r="127" spans="1:10" ht="48.75" customHeight="1">
      <c r="A127" s="25">
        <v>3</v>
      </c>
      <c r="B127" s="25"/>
      <c r="C127" s="5"/>
      <c r="D127" s="5"/>
      <c r="E127" s="5"/>
      <c r="F127" s="5"/>
      <c r="G127" s="60" t="s">
        <v>115</v>
      </c>
      <c r="H127" s="32">
        <f>H128+H159+H160</f>
        <v>0</v>
      </c>
      <c r="I127" s="33">
        <f>I128+I159+I160</f>
        <v>0</v>
      </c>
      <c r="J127" s="33">
        <f>J128+J159+J160</f>
        <v>0</v>
      </c>
    </row>
    <row r="128" spans="1:10" ht="25.5" customHeight="1">
      <c r="A128" s="26">
        <v>3</v>
      </c>
      <c r="B128" s="26">
        <v>1</v>
      </c>
      <c r="C128" s="27"/>
      <c r="D128" s="27"/>
      <c r="E128" s="27"/>
      <c r="F128" s="27"/>
      <c r="G128" s="66" t="s">
        <v>43</v>
      </c>
      <c r="H128" s="33">
        <f>H129+H142++H148+H157+H158</f>
        <v>0</v>
      </c>
      <c r="I128" s="33">
        <f>I129+I142++I148+I157+I158</f>
        <v>0</v>
      </c>
      <c r="J128" s="33">
        <f>J129+J142++J148+J157+J158</f>
        <v>0</v>
      </c>
    </row>
    <row r="129" spans="1:10" ht="25.5" customHeight="1">
      <c r="A129" s="28">
        <v>3</v>
      </c>
      <c r="B129" s="28">
        <v>1</v>
      </c>
      <c r="C129" s="28">
        <v>1</v>
      </c>
      <c r="D129" s="29"/>
      <c r="E129" s="29"/>
      <c r="F129" s="29"/>
      <c r="G129" s="71" t="s">
        <v>103</v>
      </c>
      <c r="H129" s="33">
        <f>H130+H132+H136+H140+H141</f>
        <v>0</v>
      </c>
      <c r="I129" s="33">
        <f>I130+I132+I136+I140+I141</f>
        <v>0</v>
      </c>
      <c r="J129" s="33">
        <f>J130+J132+J136+J140+J141</f>
        <v>0</v>
      </c>
    </row>
    <row r="130" spans="1:10" ht="13.5" customHeight="1">
      <c r="A130" s="28">
        <v>3</v>
      </c>
      <c r="B130" s="28">
        <v>1</v>
      </c>
      <c r="C130" s="28">
        <v>1</v>
      </c>
      <c r="D130" s="28">
        <v>1</v>
      </c>
      <c r="E130" s="28"/>
      <c r="F130" s="28"/>
      <c r="G130" s="71" t="s">
        <v>31</v>
      </c>
      <c r="H130" s="33">
        <f>H131</f>
        <v>0</v>
      </c>
      <c r="I130" s="33">
        <f>I131</f>
        <v>0</v>
      </c>
      <c r="J130" s="33">
        <f>J131</f>
        <v>0</v>
      </c>
    </row>
    <row r="131" spans="1:10" ht="12" customHeight="1">
      <c r="A131" s="28">
        <v>3</v>
      </c>
      <c r="B131" s="28">
        <v>1</v>
      </c>
      <c r="C131" s="28">
        <v>1</v>
      </c>
      <c r="D131" s="28">
        <v>1</v>
      </c>
      <c r="E131" s="28">
        <v>1</v>
      </c>
      <c r="F131" s="28">
        <v>1</v>
      </c>
      <c r="G131" s="57" t="s">
        <v>31</v>
      </c>
      <c r="H131" s="16"/>
      <c r="I131" s="16"/>
      <c r="J131" s="17"/>
    </row>
    <row r="132" spans="1:10" ht="12.75" customHeight="1">
      <c r="A132" s="28">
        <v>3</v>
      </c>
      <c r="B132" s="28">
        <v>1</v>
      </c>
      <c r="C132" s="28">
        <v>1</v>
      </c>
      <c r="D132" s="28">
        <v>2</v>
      </c>
      <c r="E132" s="28"/>
      <c r="F132" s="28"/>
      <c r="G132" s="72" t="s">
        <v>47</v>
      </c>
      <c r="H132" s="33">
        <f>H133+H134+H135</f>
        <v>0</v>
      </c>
      <c r="I132" s="33">
        <f>I133+I134+I135</f>
        <v>0</v>
      </c>
      <c r="J132" s="33">
        <f>J133+J134+J135</f>
        <v>0</v>
      </c>
    </row>
    <row r="133" spans="1:10" ht="13.5" customHeight="1">
      <c r="A133" s="28">
        <v>3</v>
      </c>
      <c r="B133" s="28">
        <v>1</v>
      </c>
      <c r="C133" s="28">
        <v>1</v>
      </c>
      <c r="D133" s="28">
        <v>2</v>
      </c>
      <c r="E133" s="28">
        <v>1</v>
      </c>
      <c r="F133" s="28">
        <v>1</v>
      </c>
      <c r="G133" s="58" t="s">
        <v>32</v>
      </c>
      <c r="H133" s="16"/>
      <c r="I133" s="16"/>
      <c r="J133" s="16"/>
    </row>
    <row r="134" spans="1:10" ht="14.25" customHeight="1">
      <c r="A134" s="28">
        <v>3</v>
      </c>
      <c r="B134" s="28">
        <v>1</v>
      </c>
      <c r="C134" s="28">
        <v>1</v>
      </c>
      <c r="D134" s="28">
        <v>2</v>
      </c>
      <c r="E134" s="28">
        <v>1</v>
      </c>
      <c r="F134" s="28">
        <v>2</v>
      </c>
      <c r="G134" s="58" t="s">
        <v>33</v>
      </c>
      <c r="H134" s="16"/>
      <c r="I134" s="16"/>
      <c r="J134" s="16"/>
    </row>
    <row r="135" spans="1:10" ht="12" customHeight="1">
      <c r="A135" s="28">
        <v>3</v>
      </c>
      <c r="B135" s="28">
        <v>1</v>
      </c>
      <c r="C135" s="28">
        <v>1</v>
      </c>
      <c r="D135" s="28">
        <v>2</v>
      </c>
      <c r="E135" s="28">
        <v>1</v>
      </c>
      <c r="F135" s="28">
        <v>3</v>
      </c>
      <c r="G135" s="58" t="s">
        <v>34</v>
      </c>
      <c r="H135" s="16"/>
      <c r="I135" s="16"/>
      <c r="J135" s="16"/>
    </row>
    <row r="136" spans="1:10" ht="14.25" customHeight="1">
      <c r="A136" s="28">
        <v>3</v>
      </c>
      <c r="B136" s="28">
        <v>1</v>
      </c>
      <c r="C136" s="28">
        <v>1</v>
      </c>
      <c r="D136" s="28">
        <v>3</v>
      </c>
      <c r="E136" s="28"/>
      <c r="F136" s="28"/>
      <c r="G136" s="72" t="s">
        <v>48</v>
      </c>
      <c r="H136" s="33">
        <f>H137+H138+H139</f>
        <v>0</v>
      </c>
      <c r="I136" s="33">
        <f>I137+I138+I139</f>
        <v>0</v>
      </c>
      <c r="J136" s="33">
        <f>J137+J138+J139</f>
        <v>0</v>
      </c>
    </row>
    <row r="137" spans="1:10" ht="12.75" customHeight="1">
      <c r="A137" s="28">
        <v>3</v>
      </c>
      <c r="B137" s="28">
        <v>1</v>
      </c>
      <c r="C137" s="28">
        <v>1</v>
      </c>
      <c r="D137" s="28">
        <v>3</v>
      </c>
      <c r="E137" s="28">
        <v>1</v>
      </c>
      <c r="F137" s="28">
        <v>1</v>
      </c>
      <c r="G137" s="58" t="s">
        <v>35</v>
      </c>
      <c r="H137" s="16"/>
      <c r="I137" s="16"/>
      <c r="J137" s="16"/>
    </row>
    <row r="138" spans="1:10" ht="11.25" customHeight="1">
      <c r="A138" s="28">
        <v>3</v>
      </c>
      <c r="B138" s="28">
        <v>1</v>
      </c>
      <c r="C138" s="28">
        <v>1</v>
      </c>
      <c r="D138" s="28">
        <v>3</v>
      </c>
      <c r="E138" s="28">
        <v>1</v>
      </c>
      <c r="F138" s="28">
        <v>2</v>
      </c>
      <c r="G138" s="58" t="s">
        <v>36</v>
      </c>
      <c r="H138" s="16"/>
      <c r="I138" s="16"/>
      <c r="J138" s="16"/>
    </row>
    <row r="139" spans="1:10" ht="11.25" customHeight="1">
      <c r="A139" s="94">
        <v>3</v>
      </c>
      <c r="B139" s="94">
        <v>1</v>
      </c>
      <c r="C139" s="94">
        <v>1</v>
      </c>
      <c r="D139" s="94">
        <v>3</v>
      </c>
      <c r="E139" s="94">
        <v>1</v>
      </c>
      <c r="F139" s="94">
        <v>3</v>
      </c>
      <c r="G139" s="95" t="s">
        <v>12</v>
      </c>
      <c r="H139" s="16"/>
      <c r="I139" s="16"/>
      <c r="J139" s="16"/>
    </row>
    <row r="140" spans="1:10" ht="15" customHeight="1">
      <c r="A140" s="28">
        <v>3</v>
      </c>
      <c r="B140" s="28">
        <v>1</v>
      </c>
      <c r="C140" s="28">
        <v>1</v>
      </c>
      <c r="D140" s="28">
        <v>4</v>
      </c>
      <c r="E140" s="28"/>
      <c r="F140" s="28"/>
      <c r="G140" s="72" t="s">
        <v>49</v>
      </c>
      <c r="H140" s="88"/>
      <c r="I140" s="88"/>
      <c r="J140" s="88"/>
    </row>
    <row r="141" spans="1:10" ht="12.75" customHeight="1">
      <c r="A141" s="28">
        <v>3</v>
      </c>
      <c r="B141" s="28">
        <v>1</v>
      </c>
      <c r="C141" s="28">
        <v>1</v>
      </c>
      <c r="D141" s="28">
        <v>5</v>
      </c>
      <c r="E141" s="28"/>
      <c r="F141" s="28"/>
      <c r="G141" s="72" t="s">
        <v>37</v>
      </c>
      <c r="H141" s="16"/>
      <c r="I141" s="16"/>
      <c r="J141" s="16"/>
    </row>
    <row r="142" spans="1:10" ht="14.25" customHeight="1">
      <c r="A142" s="28">
        <v>3</v>
      </c>
      <c r="B142" s="28">
        <v>1</v>
      </c>
      <c r="C142" s="28">
        <v>2</v>
      </c>
      <c r="D142" s="28"/>
      <c r="E142" s="29"/>
      <c r="F142" s="29"/>
      <c r="G142" s="73" t="s">
        <v>104</v>
      </c>
      <c r="H142" s="89">
        <f>H143+H144+H145+H146+H147+O140</f>
        <v>0</v>
      </c>
      <c r="I142" s="89">
        <f>I143+I144+I145+I146+I147+P140</f>
        <v>0</v>
      </c>
      <c r="J142" s="89">
        <f>J143+J144+J145+J146+J147+R140</f>
        <v>0</v>
      </c>
    </row>
    <row r="143" spans="1:10" ht="14.25" customHeight="1">
      <c r="A143" s="28">
        <v>3</v>
      </c>
      <c r="B143" s="28">
        <v>1</v>
      </c>
      <c r="C143" s="28">
        <v>2</v>
      </c>
      <c r="D143" s="28">
        <v>1</v>
      </c>
      <c r="E143" s="28">
        <v>1</v>
      </c>
      <c r="F143" s="28">
        <v>1</v>
      </c>
      <c r="G143" s="62" t="s">
        <v>121</v>
      </c>
      <c r="H143" s="17"/>
      <c r="I143" s="17"/>
      <c r="J143" s="17"/>
    </row>
    <row r="144" spans="1:10" ht="24" customHeight="1">
      <c r="A144" s="28">
        <v>3</v>
      </c>
      <c r="B144" s="28">
        <v>1</v>
      </c>
      <c r="C144" s="28">
        <v>2</v>
      </c>
      <c r="D144" s="28">
        <v>1</v>
      </c>
      <c r="E144" s="28">
        <v>1</v>
      </c>
      <c r="F144" s="28">
        <v>2</v>
      </c>
      <c r="G144" s="58" t="s">
        <v>98</v>
      </c>
      <c r="H144" s="16"/>
      <c r="I144" s="16"/>
      <c r="J144" s="16"/>
    </row>
    <row r="145" spans="1:10" ht="12.75" customHeight="1">
      <c r="A145" s="28">
        <v>3</v>
      </c>
      <c r="B145" s="28">
        <v>1</v>
      </c>
      <c r="C145" s="28">
        <v>2</v>
      </c>
      <c r="D145" s="28">
        <v>1</v>
      </c>
      <c r="E145" s="28">
        <v>1</v>
      </c>
      <c r="F145" s="28">
        <v>3</v>
      </c>
      <c r="G145" s="58" t="s">
        <v>80</v>
      </c>
      <c r="H145" s="16"/>
      <c r="I145" s="16"/>
      <c r="J145" s="16"/>
    </row>
    <row r="146" spans="1:10" ht="12.75" customHeight="1">
      <c r="A146" s="28">
        <v>3</v>
      </c>
      <c r="B146" s="28">
        <v>1</v>
      </c>
      <c r="C146" s="28">
        <v>2</v>
      </c>
      <c r="D146" s="28">
        <v>1</v>
      </c>
      <c r="E146" s="28">
        <v>1</v>
      </c>
      <c r="F146" s="28">
        <v>4</v>
      </c>
      <c r="G146" s="58" t="s">
        <v>81</v>
      </c>
      <c r="H146" s="16"/>
      <c r="I146" s="16"/>
      <c r="J146" s="16"/>
    </row>
    <row r="147" spans="1:10" ht="13.5" customHeight="1">
      <c r="A147" s="28">
        <v>3</v>
      </c>
      <c r="B147" s="28">
        <v>1</v>
      </c>
      <c r="C147" s="28">
        <v>2</v>
      </c>
      <c r="D147" s="28">
        <v>1</v>
      </c>
      <c r="E147" s="28">
        <v>1</v>
      </c>
      <c r="F147" s="28">
        <v>5</v>
      </c>
      <c r="G147" s="58" t="s">
        <v>38</v>
      </c>
      <c r="H147" s="16"/>
      <c r="I147" s="16"/>
      <c r="J147" s="16"/>
    </row>
    <row r="148" spans="1:10" ht="15.75" customHeight="1">
      <c r="A148" s="28">
        <v>3</v>
      </c>
      <c r="B148" s="28">
        <v>1</v>
      </c>
      <c r="C148" s="28">
        <v>3</v>
      </c>
      <c r="D148" s="28"/>
      <c r="E148" s="28"/>
      <c r="F148" s="28"/>
      <c r="G148" s="72" t="s">
        <v>50</v>
      </c>
      <c r="H148" s="33">
        <f>H149+H151</f>
        <v>0</v>
      </c>
      <c r="I148" s="33">
        <f>I149+I151</f>
        <v>0</v>
      </c>
      <c r="J148" s="33">
        <f>J149+J151</f>
        <v>0</v>
      </c>
    </row>
    <row r="149" spans="1:10" ht="15.75" customHeight="1">
      <c r="A149" s="94">
        <v>3</v>
      </c>
      <c r="B149" s="94">
        <v>1</v>
      </c>
      <c r="C149" s="94">
        <v>3</v>
      </c>
      <c r="D149" s="94">
        <v>1</v>
      </c>
      <c r="E149" s="96"/>
      <c r="F149" s="96"/>
      <c r="G149" s="97" t="s">
        <v>138</v>
      </c>
      <c r="H149" s="87">
        <f>H150</f>
        <v>0</v>
      </c>
      <c r="I149" s="87">
        <f>I150</f>
        <v>0</v>
      </c>
      <c r="J149" s="87">
        <f>J150</f>
        <v>0</v>
      </c>
    </row>
    <row r="150" spans="1:10" ht="15.75" customHeight="1">
      <c r="A150" s="94">
        <v>3</v>
      </c>
      <c r="B150" s="94">
        <v>1</v>
      </c>
      <c r="C150" s="94">
        <v>3</v>
      </c>
      <c r="D150" s="94">
        <v>1</v>
      </c>
      <c r="E150" s="94">
        <v>1</v>
      </c>
      <c r="F150" s="94">
        <v>1</v>
      </c>
      <c r="G150" s="95" t="s">
        <v>138</v>
      </c>
      <c r="H150" s="16"/>
      <c r="I150" s="16"/>
      <c r="J150" s="16"/>
    </row>
    <row r="151" spans="1:10" ht="15.75" customHeight="1">
      <c r="A151" s="94">
        <v>3</v>
      </c>
      <c r="B151" s="94">
        <v>1</v>
      </c>
      <c r="C151" s="94">
        <v>3</v>
      </c>
      <c r="D151" s="94">
        <v>2</v>
      </c>
      <c r="E151" s="94"/>
      <c r="F151" s="94"/>
      <c r="G151" s="97" t="s">
        <v>139</v>
      </c>
      <c r="H151" s="87">
        <f>H152+H153+H154+H155+H156</f>
        <v>0</v>
      </c>
      <c r="I151" s="87">
        <f>I152+I153+I154+I155+I156</f>
        <v>0</v>
      </c>
      <c r="J151" s="87">
        <f>J152+J153+J154+J155+J156</f>
        <v>0</v>
      </c>
    </row>
    <row r="152" spans="1:10" ht="15.75" customHeight="1">
      <c r="A152" s="94">
        <v>3</v>
      </c>
      <c r="B152" s="94">
        <v>1</v>
      </c>
      <c r="C152" s="94">
        <v>3</v>
      </c>
      <c r="D152" s="94">
        <v>2</v>
      </c>
      <c r="E152" s="94">
        <v>1</v>
      </c>
      <c r="F152" s="94">
        <v>1</v>
      </c>
      <c r="G152" s="95" t="s">
        <v>140</v>
      </c>
      <c r="H152" s="16"/>
      <c r="I152" s="16"/>
      <c r="J152" s="16"/>
    </row>
    <row r="153" spans="1:10" ht="15.75" customHeight="1">
      <c r="A153" s="94">
        <v>3</v>
      </c>
      <c r="B153" s="94">
        <v>1</v>
      </c>
      <c r="C153" s="94">
        <v>3</v>
      </c>
      <c r="D153" s="94">
        <v>2</v>
      </c>
      <c r="E153" s="94">
        <v>1</v>
      </c>
      <c r="F153" s="94">
        <v>2</v>
      </c>
      <c r="G153" s="95" t="s">
        <v>141</v>
      </c>
      <c r="H153" s="16"/>
      <c r="I153" s="16"/>
      <c r="J153" s="16"/>
    </row>
    <row r="154" spans="1:10" ht="15.75" customHeight="1">
      <c r="A154" s="94">
        <v>3</v>
      </c>
      <c r="B154" s="94">
        <v>1</v>
      </c>
      <c r="C154" s="94">
        <v>3</v>
      </c>
      <c r="D154" s="94">
        <v>2</v>
      </c>
      <c r="E154" s="94">
        <v>1</v>
      </c>
      <c r="F154" s="94">
        <v>3</v>
      </c>
      <c r="G154" s="95" t="s">
        <v>142</v>
      </c>
      <c r="H154" s="16"/>
      <c r="I154" s="16"/>
      <c r="J154" s="16"/>
    </row>
    <row r="155" spans="1:10" ht="15.75" customHeight="1">
      <c r="A155" s="94">
        <v>3</v>
      </c>
      <c r="B155" s="94">
        <v>1</v>
      </c>
      <c r="C155" s="94">
        <v>3</v>
      </c>
      <c r="D155" s="94">
        <v>2</v>
      </c>
      <c r="E155" s="94">
        <v>1</v>
      </c>
      <c r="F155" s="94">
        <v>4</v>
      </c>
      <c r="G155" s="95" t="s">
        <v>143</v>
      </c>
      <c r="H155" s="16"/>
      <c r="I155" s="16"/>
      <c r="J155" s="16"/>
    </row>
    <row r="156" spans="1:10" ht="15.75" customHeight="1">
      <c r="A156" s="94">
        <v>3</v>
      </c>
      <c r="B156" s="94">
        <v>1</v>
      </c>
      <c r="C156" s="94">
        <v>3</v>
      </c>
      <c r="D156" s="94">
        <v>2</v>
      </c>
      <c r="E156" s="94">
        <v>1</v>
      </c>
      <c r="F156" s="94">
        <v>5</v>
      </c>
      <c r="G156" s="95" t="s">
        <v>144</v>
      </c>
      <c r="H156" s="16"/>
      <c r="I156" s="16"/>
      <c r="J156" s="16"/>
    </row>
    <row r="157" spans="1:10" ht="25.5" customHeight="1">
      <c r="A157" s="28">
        <v>3</v>
      </c>
      <c r="B157" s="28">
        <v>1</v>
      </c>
      <c r="C157" s="28">
        <v>4</v>
      </c>
      <c r="D157" s="28"/>
      <c r="E157" s="28"/>
      <c r="F157" s="28"/>
      <c r="G157" s="71" t="s">
        <v>89</v>
      </c>
      <c r="H157" s="16"/>
      <c r="I157" s="16"/>
      <c r="J157" s="16"/>
    </row>
    <row r="158" spans="1:10" ht="15" customHeight="1">
      <c r="A158" s="28">
        <v>3</v>
      </c>
      <c r="B158" s="28">
        <v>1</v>
      </c>
      <c r="C158" s="28">
        <v>5</v>
      </c>
      <c r="D158" s="28"/>
      <c r="E158" s="28"/>
      <c r="F158" s="28"/>
      <c r="G158" s="71" t="s">
        <v>99</v>
      </c>
      <c r="H158" s="88"/>
      <c r="I158" s="88"/>
      <c r="J158" s="88"/>
    </row>
    <row r="159" spans="1:10" ht="26.25" customHeight="1">
      <c r="A159" s="29">
        <v>3</v>
      </c>
      <c r="B159" s="29">
        <v>2</v>
      </c>
      <c r="C159" s="28"/>
      <c r="D159" s="28"/>
      <c r="E159" s="28"/>
      <c r="F159" s="28"/>
      <c r="G159" s="55" t="s">
        <v>63</v>
      </c>
      <c r="H159" s="16"/>
      <c r="I159" s="16"/>
      <c r="J159" s="16"/>
    </row>
    <row r="160" spans="1:10" ht="30.75" customHeight="1">
      <c r="A160" s="29">
        <v>3</v>
      </c>
      <c r="B160" s="29">
        <v>3</v>
      </c>
      <c r="C160" s="28"/>
      <c r="D160" s="28"/>
      <c r="E160" s="28"/>
      <c r="F160" s="28"/>
      <c r="G160" s="55" t="s">
        <v>64</v>
      </c>
      <c r="H160" s="16"/>
      <c r="I160" s="16"/>
      <c r="J160" s="16"/>
    </row>
    <row r="161" spans="1:10" ht="18" customHeight="1">
      <c r="A161" s="5"/>
      <c r="B161" s="5"/>
      <c r="C161" s="5"/>
      <c r="D161" s="5"/>
      <c r="E161" s="5"/>
      <c r="F161" s="5"/>
      <c r="G161" s="56" t="s">
        <v>116</v>
      </c>
      <c r="H161" s="32">
        <f>H29+H127</f>
        <v>0</v>
      </c>
      <c r="I161" s="32">
        <f>I29+I127</f>
        <v>0</v>
      </c>
      <c r="J161" s="32">
        <f>J29+J127</f>
        <v>0</v>
      </c>
    </row>
    <row r="162" spans="1:10" ht="12" customHeight="1">
      <c r="A162" s="30"/>
      <c r="B162" s="30"/>
      <c r="C162" s="30"/>
      <c r="D162" s="31"/>
      <c r="E162" s="31"/>
      <c r="F162" s="31"/>
      <c r="G162" s="11"/>
      <c r="H162" s="10"/>
      <c r="I162" s="10"/>
      <c r="J162" s="10"/>
    </row>
    <row r="163" spans="1:10" ht="12.75" customHeight="1">
      <c r="A163" s="285" t="s">
        <v>2</v>
      </c>
      <c r="B163" s="275"/>
      <c r="C163" s="275"/>
      <c r="D163" s="275"/>
      <c r="E163" s="275"/>
      <c r="F163" s="286"/>
      <c r="G163" s="293" t="s">
        <v>3</v>
      </c>
      <c r="H163" s="282" t="s">
        <v>125</v>
      </c>
      <c r="I163" s="281"/>
      <c r="J163" s="16"/>
    </row>
    <row r="164" spans="1:10">
      <c r="A164" s="276"/>
      <c r="B164" s="277"/>
      <c r="C164" s="277"/>
      <c r="D164" s="277"/>
      <c r="E164" s="277"/>
      <c r="F164" s="287"/>
      <c r="G164" s="294"/>
      <c r="H164" s="280" t="s">
        <v>122</v>
      </c>
      <c r="I164" s="281"/>
      <c r="J164" s="88"/>
    </row>
    <row r="165" spans="1:10" ht="51.75" customHeight="1">
      <c r="A165" s="278"/>
      <c r="B165" s="279"/>
      <c r="C165" s="279"/>
      <c r="D165" s="279"/>
      <c r="E165" s="279"/>
      <c r="F165" s="288"/>
      <c r="G165" s="295"/>
      <c r="H165" s="50" t="s">
        <v>118</v>
      </c>
      <c r="I165" s="50" t="s">
        <v>119</v>
      </c>
      <c r="J165" s="16"/>
    </row>
    <row r="166" spans="1:10" ht="15.75" customHeight="1">
      <c r="A166" s="25">
        <v>2</v>
      </c>
      <c r="B166" s="5"/>
      <c r="C166" s="5"/>
      <c r="D166" s="5"/>
      <c r="E166" s="5"/>
      <c r="F166" s="5"/>
      <c r="G166" s="80" t="s">
        <v>127</v>
      </c>
      <c r="H166" s="16"/>
      <c r="I166" s="16"/>
      <c r="J166" s="16"/>
    </row>
    <row r="167" spans="1:10" ht="53.25" customHeight="1">
      <c r="A167" s="25">
        <v>3</v>
      </c>
      <c r="B167" s="5"/>
      <c r="C167" s="5"/>
      <c r="D167" s="5"/>
      <c r="E167" s="5"/>
      <c r="F167" s="5"/>
      <c r="G167" s="60" t="s">
        <v>126</v>
      </c>
      <c r="H167" s="16"/>
      <c r="I167" s="16"/>
      <c r="J167" s="16"/>
    </row>
    <row r="168" spans="1:10" ht="12.75" customHeight="1">
      <c r="A168" s="290"/>
      <c r="B168" s="291"/>
      <c r="C168" s="291"/>
      <c r="D168" s="291"/>
      <c r="E168" s="291"/>
      <c r="F168" s="292"/>
      <c r="G168" s="76" t="s">
        <v>116</v>
      </c>
      <c r="H168" s="33">
        <f>H166+H167</f>
        <v>0</v>
      </c>
      <c r="I168" s="33">
        <f>I166+I167</f>
        <v>0</v>
      </c>
      <c r="J168" s="16"/>
    </row>
    <row r="169" spans="1:10">
      <c r="A169" s="289"/>
      <c r="B169" s="243"/>
      <c r="C169" s="243"/>
      <c r="D169" s="243"/>
      <c r="E169" s="243"/>
      <c r="F169" s="243"/>
      <c r="G169" s="243"/>
      <c r="H169" s="51"/>
      <c r="I169" s="7"/>
      <c r="J169" s="1"/>
    </row>
    <row r="170" spans="1:10">
      <c r="A170" s="10"/>
      <c r="B170" s="7"/>
      <c r="C170" s="7"/>
      <c r="D170" s="7"/>
      <c r="E170" s="7"/>
      <c r="F170" s="7"/>
      <c r="G170" s="7"/>
      <c r="H170" s="51"/>
      <c r="I170" s="7"/>
      <c r="J170" s="1"/>
    </row>
    <row r="171" spans="1:10">
      <c r="A171" s="10"/>
      <c r="B171" s="7"/>
      <c r="C171" s="7"/>
      <c r="D171" s="7"/>
      <c r="E171" s="7"/>
      <c r="F171" s="7"/>
      <c r="G171" s="7"/>
      <c r="H171" s="51"/>
      <c r="I171" s="7"/>
      <c r="J171" s="1"/>
    </row>
    <row r="172" spans="1:10">
      <c r="A172" s="85"/>
      <c r="B172" s="84"/>
      <c r="C172" s="84"/>
      <c r="D172" s="7"/>
      <c r="E172" s="7"/>
      <c r="F172" s="7"/>
      <c r="G172" s="7"/>
      <c r="H172" s="51"/>
      <c r="I172" s="84"/>
      <c r="J172" s="1"/>
    </row>
    <row r="173" spans="1:10" ht="15.75" customHeight="1">
      <c r="A173" s="273" t="s">
        <v>102</v>
      </c>
      <c r="B173" s="274"/>
      <c r="C173" s="274"/>
      <c r="D173" s="274"/>
      <c r="E173" s="274"/>
      <c r="F173" s="274"/>
      <c r="G173" s="274"/>
      <c r="H173" s="82"/>
      <c r="I173" s="83" t="s">
        <v>129</v>
      </c>
      <c r="J173" s="53" t="s">
        <v>117</v>
      </c>
    </row>
    <row r="174" spans="1:10" ht="13.5" customHeight="1">
      <c r="A174" s="14"/>
      <c r="B174" s="14"/>
      <c r="C174" s="34"/>
      <c r="D174" s="14"/>
      <c r="E174" s="14"/>
      <c r="F174" s="283"/>
      <c r="G174" s="284"/>
      <c r="H174" s="35"/>
      <c r="I174" s="36"/>
      <c r="J174" s="36"/>
    </row>
    <row r="175" spans="1:10">
      <c r="A175" s="13"/>
      <c r="B175" s="13"/>
      <c r="C175" s="13"/>
      <c r="D175" s="13"/>
      <c r="E175" s="13"/>
      <c r="F175" s="13"/>
      <c r="G175" s="7"/>
      <c r="H175" s="7"/>
      <c r="I175" s="84"/>
      <c r="J175" s="1"/>
    </row>
    <row r="176" spans="1:10" ht="15" customHeight="1">
      <c r="A176" s="273" t="s">
        <v>132</v>
      </c>
      <c r="B176" s="274"/>
      <c r="C176" s="274"/>
      <c r="D176" s="274"/>
      <c r="E176" s="274"/>
      <c r="F176" s="274"/>
      <c r="G176" s="274"/>
      <c r="H176" s="7"/>
      <c r="I176" s="83" t="s">
        <v>129</v>
      </c>
      <c r="J176" s="53" t="s">
        <v>117</v>
      </c>
    </row>
    <row r="177" spans="1:10">
      <c r="A177" s="13"/>
      <c r="B177" s="13"/>
      <c r="C177" s="13"/>
      <c r="D177" s="13"/>
      <c r="E177" s="13"/>
      <c r="F177" s="13"/>
      <c r="G177" s="7"/>
      <c r="H177" s="7"/>
      <c r="I177" s="7"/>
      <c r="J177" s="7"/>
    </row>
    <row r="178" spans="1:10">
      <c r="A178" s="13"/>
      <c r="B178" s="13"/>
      <c r="C178" s="13"/>
      <c r="D178" s="13"/>
      <c r="E178" s="13"/>
      <c r="F178" s="13"/>
      <c r="G178" s="7"/>
      <c r="H178" s="7"/>
      <c r="I178" s="7"/>
      <c r="J178" s="7"/>
    </row>
    <row r="179" spans="1:10">
      <c r="A179" s="13"/>
      <c r="B179" s="13"/>
      <c r="C179" s="13"/>
      <c r="D179" s="13"/>
      <c r="E179" s="13"/>
      <c r="F179" s="13"/>
      <c r="G179" s="7"/>
      <c r="H179" s="7"/>
      <c r="I179" s="7"/>
      <c r="J179" s="7"/>
    </row>
    <row r="180" spans="1:10">
      <c r="A180" s="13"/>
      <c r="B180" s="13"/>
      <c r="C180" s="13"/>
      <c r="D180" s="13"/>
      <c r="E180" s="13"/>
      <c r="F180" s="13"/>
      <c r="G180" s="7"/>
      <c r="H180" s="7"/>
      <c r="I180" s="7"/>
      <c r="J180" s="7"/>
    </row>
    <row r="181" spans="1:10">
      <c r="A181" s="13"/>
      <c r="B181" s="14"/>
      <c r="C181" s="7"/>
      <c r="D181" s="7"/>
      <c r="E181" s="7"/>
      <c r="F181" s="7"/>
      <c r="G181" s="7"/>
      <c r="H181" s="7"/>
      <c r="I181" s="7"/>
      <c r="J181" s="7"/>
    </row>
    <row r="182" spans="1:10">
      <c r="A182" s="13"/>
      <c r="B182" s="13"/>
      <c r="C182" s="13"/>
      <c r="D182" s="13"/>
      <c r="E182" s="13"/>
      <c r="F182" s="13"/>
      <c r="G182" s="7"/>
      <c r="H182" s="7"/>
      <c r="I182" s="7"/>
      <c r="J182" s="7"/>
    </row>
    <row r="183" spans="1:10">
      <c r="A183" s="13"/>
      <c r="B183" s="13"/>
      <c r="C183" s="13"/>
      <c r="D183" s="13"/>
      <c r="E183" s="13"/>
      <c r="F183" s="13"/>
      <c r="G183" s="7"/>
      <c r="H183" s="7"/>
      <c r="I183" s="7"/>
      <c r="J183" s="7"/>
    </row>
    <row r="184" spans="1:10">
      <c r="A184" s="13"/>
      <c r="B184" s="13"/>
      <c r="C184" s="13"/>
      <c r="D184" s="13"/>
      <c r="E184" s="13"/>
      <c r="F184" s="13"/>
      <c r="G184" s="7"/>
      <c r="H184" s="7"/>
      <c r="I184" s="7"/>
      <c r="J184" s="7"/>
    </row>
    <row r="185" spans="1:10">
      <c r="A185" s="13"/>
      <c r="B185" s="13"/>
      <c r="C185" s="13"/>
      <c r="D185" s="13"/>
      <c r="E185" s="13"/>
      <c r="F185" s="13"/>
      <c r="G185" s="7"/>
      <c r="H185" s="7"/>
      <c r="I185" s="7"/>
      <c r="J185" s="7"/>
    </row>
    <row r="186" spans="1:10">
      <c r="A186" s="13"/>
      <c r="B186" s="13"/>
      <c r="C186" s="13"/>
      <c r="D186" s="13"/>
      <c r="E186" s="13"/>
      <c r="F186" s="13"/>
      <c r="G186" s="7"/>
      <c r="H186" s="7"/>
      <c r="I186" s="7"/>
      <c r="J186" s="7"/>
    </row>
    <row r="187" spans="1:10">
      <c r="A187" s="13"/>
      <c r="B187" s="13"/>
      <c r="C187" s="13"/>
      <c r="D187" s="13"/>
      <c r="E187" s="13"/>
      <c r="F187" s="13"/>
      <c r="G187" s="7"/>
      <c r="H187" s="7"/>
      <c r="I187" s="7"/>
      <c r="J187" s="7"/>
    </row>
    <row r="188" spans="1:10">
      <c r="A188" s="13"/>
      <c r="B188" s="13"/>
      <c r="C188" s="13"/>
      <c r="D188" s="13"/>
      <c r="E188" s="13"/>
      <c r="F188" s="13"/>
      <c r="G188" s="7"/>
      <c r="H188" s="7"/>
      <c r="I188" s="7"/>
      <c r="J188" s="7"/>
    </row>
    <row r="189" spans="1:10">
      <c r="A189" s="13"/>
      <c r="B189" s="13"/>
      <c r="C189" s="13"/>
      <c r="D189" s="13"/>
      <c r="E189" s="13"/>
      <c r="F189" s="13"/>
      <c r="G189" s="7"/>
      <c r="H189" s="7"/>
      <c r="I189" s="7"/>
      <c r="J189" s="7"/>
    </row>
    <row r="190" spans="1:10">
      <c r="A190" s="13"/>
      <c r="B190" s="13"/>
      <c r="C190" s="13"/>
      <c r="D190" s="13"/>
      <c r="E190" s="13"/>
      <c r="F190" s="13"/>
      <c r="G190" s="7"/>
      <c r="H190" s="7"/>
      <c r="I190" s="7"/>
      <c r="J190" s="7"/>
    </row>
    <row r="191" spans="1:10">
      <c r="A191" s="13"/>
      <c r="B191" s="13"/>
      <c r="C191" s="13"/>
      <c r="D191" s="13"/>
      <c r="E191" s="13"/>
      <c r="F191" s="13"/>
      <c r="G191" s="7"/>
      <c r="H191" s="7"/>
      <c r="I191" s="7"/>
      <c r="J191" s="7"/>
    </row>
    <row r="192" spans="1:10">
      <c r="A192" s="13"/>
      <c r="B192" s="13"/>
      <c r="C192" s="13"/>
      <c r="D192" s="13"/>
      <c r="E192" s="13"/>
      <c r="F192" s="13"/>
      <c r="G192" s="7"/>
      <c r="H192" s="7"/>
      <c r="I192" s="7"/>
      <c r="J192" s="7"/>
    </row>
    <row r="193" spans="1:10">
      <c r="A193" s="13"/>
      <c r="B193" s="13"/>
      <c r="C193" s="13"/>
      <c r="D193" s="13"/>
      <c r="E193" s="13"/>
      <c r="F193" s="13"/>
      <c r="G193" s="7"/>
      <c r="H193" s="7"/>
      <c r="I193" s="7"/>
      <c r="J193" s="7"/>
    </row>
    <row r="194" spans="1:10">
      <c r="A194" s="13"/>
      <c r="B194" s="13"/>
      <c r="C194" s="13"/>
      <c r="D194" s="13"/>
      <c r="E194" s="13"/>
      <c r="F194" s="13"/>
      <c r="G194" s="7"/>
      <c r="H194" s="7"/>
      <c r="I194" s="7"/>
      <c r="J194" s="7"/>
    </row>
    <row r="195" spans="1:10">
      <c r="A195" s="13"/>
      <c r="B195" s="13"/>
      <c r="C195" s="13"/>
      <c r="D195" s="13"/>
      <c r="E195" s="13"/>
      <c r="F195" s="13"/>
      <c r="G195" s="7"/>
      <c r="H195" s="7"/>
      <c r="I195" s="7"/>
      <c r="J195" s="7"/>
    </row>
    <row r="196" spans="1:10">
      <c r="A196" s="13"/>
      <c r="B196" s="13"/>
      <c r="C196" s="13"/>
      <c r="D196" s="13"/>
      <c r="E196" s="13"/>
      <c r="F196" s="13"/>
      <c r="G196" s="7"/>
      <c r="H196" s="7"/>
      <c r="I196" s="7"/>
      <c r="J196" s="7"/>
    </row>
    <row r="197" spans="1:10">
      <c r="A197" s="13"/>
      <c r="B197" s="13"/>
      <c r="C197" s="13"/>
      <c r="D197" s="13"/>
      <c r="E197" s="13"/>
      <c r="F197" s="13"/>
      <c r="G197" s="7"/>
      <c r="H197" s="7"/>
      <c r="I197" s="7"/>
      <c r="J197" s="7"/>
    </row>
    <row r="198" spans="1:10">
      <c r="A198" s="13"/>
      <c r="B198" s="13"/>
      <c r="C198" s="13"/>
      <c r="D198" s="13"/>
      <c r="E198" s="13"/>
      <c r="F198" s="13"/>
      <c r="G198" s="7"/>
      <c r="H198" s="7"/>
      <c r="I198" s="7"/>
      <c r="J198" s="7"/>
    </row>
    <row r="199" spans="1:10">
      <c r="A199" s="13"/>
      <c r="B199" s="13"/>
      <c r="C199" s="13"/>
      <c r="D199" s="13"/>
      <c r="E199" s="13"/>
      <c r="F199" s="13"/>
      <c r="G199" s="7"/>
      <c r="H199" s="7"/>
      <c r="I199" s="7"/>
      <c r="J199" s="7"/>
    </row>
    <row r="200" spans="1:10">
      <c r="A200" s="13"/>
      <c r="B200" s="13"/>
      <c r="C200" s="13"/>
      <c r="D200" s="13"/>
      <c r="E200" s="13"/>
      <c r="F200" s="13"/>
      <c r="G200" s="7"/>
      <c r="H200" s="7"/>
      <c r="I200" s="7"/>
      <c r="J200" s="7"/>
    </row>
    <row r="201" spans="1:10">
      <c r="A201" s="13"/>
      <c r="B201" s="13"/>
      <c r="C201" s="13"/>
      <c r="D201" s="13"/>
      <c r="E201" s="13"/>
      <c r="F201" s="13"/>
      <c r="G201" s="7"/>
      <c r="H201" s="7"/>
      <c r="I201" s="7"/>
      <c r="J201" s="7"/>
    </row>
    <row r="202" spans="1:10">
      <c r="A202" s="13"/>
      <c r="B202" s="13"/>
      <c r="C202" s="13"/>
      <c r="D202" s="13"/>
      <c r="E202" s="13"/>
      <c r="F202" s="13"/>
      <c r="G202" s="7"/>
      <c r="H202" s="7"/>
      <c r="I202" s="7"/>
      <c r="J202" s="7"/>
    </row>
    <row r="203" spans="1:10">
      <c r="A203" s="13"/>
      <c r="B203" s="13"/>
      <c r="C203" s="13"/>
      <c r="D203" s="13"/>
      <c r="E203" s="13"/>
      <c r="F203" s="13"/>
      <c r="G203" s="7"/>
      <c r="H203" s="7"/>
      <c r="I203" s="7"/>
      <c r="J203" s="7"/>
    </row>
    <row r="204" spans="1:10">
      <c r="A204" s="13"/>
      <c r="B204" s="13"/>
      <c r="C204" s="13"/>
      <c r="D204" s="13"/>
      <c r="E204" s="13"/>
      <c r="F204" s="13"/>
      <c r="G204" s="7"/>
      <c r="H204" s="7"/>
      <c r="I204" s="7"/>
      <c r="J204" s="7"/>
    </row>
    <row r="205" spans="1:10">
      <c r="A205" s="13"/>
      <c r="B205" s="13"/>
      <c r="C205" s="13"/>
      <c r="D205" s="13"/>
      <c r="E205" s="13"/>
      <c r="F205" s="13"/>
      <c r="G205" s="7"/>
      <c r="H205" s="7"/>
      <c r="I205" s="7"/>
      <c r="J205" s="7"/>
    </row>
    <row r="206" spans="1:10">
      <c r="A206" s="13"/>
      <c r="B206" s="13"/>
      <c r="C206" s="13"/>
      <c r="D206" s="13"/>
      <c r="E206" s="13"/>
      <c r="F206" s="13"/>
      <c r="G206" s="7"/>
      <c r="H206" s="7"/>
      <c r="I206" s="7"/>
      <c r="J206" s="7"/>
    </row>
    <row r="207" spans="1:10">
      <c r="A207" s="13"/>
      <c r="B207" s="13"/>
      <c r="C207" s="13"/>
      <c r="D207" s="13"/>
      <c r="E207" s="13"/>
      <c r="F207" s="13"/>
      <c r="G207" s="7"/>
      <c r="H207" s="7"/>
      <c r="I207" s="7"/>
      <c r="J207" s="7"/>
    </row>
    <row r="208" spans="1:10">
      <c r="A208" s="13"/>
      <c r="B208" s="13"/>
      <c r="C208" s="13"/>
      <c r="D208" s="13"/>
      <c r="E208" s="13"/>
      <c r="F208" s="13"/>
      <c r="G208" s="7"/>
      <c r="H208" s="7"/>
      <c r="I208" s="7"/>
      <c r="J208" s="7"/>
    </row>
    <row r="209" spans="1:10">
      <c r="A209" s="13"/>
      <c r="B209" s="13"/>
      <c r="C209" s="13"/>
      <c r="D209" s="13"/>
      <c r="E209" s="13"/>
      <c r="F209" s="13"/>
      <c r="G209" s="7"/>
      <c r="H209" s="7"/>
      <c r="I209" s="7"/>
      <c r="J209" s="7"/>
    </row>
    <row r="210" spans="1:10">
      <c r="A210" s="13"/>
      <c r="B210" s="13"/>
      <c r="C210" s="13"/>
      <c r="D210" s="13"/>
      <c r="E210" s="13"/>
      <c r="F210" s="13"/>
      <c r="G210" s="7"/>
      <c r="H210" s="7"/>
      <c r="I210" s="7"/>
      <c r="J210" s="7"/>
    </row>
    <row r="211" spans="1:10">
      <c r="A211" s="13"/>
      <c r="B211" s="13"/>
      <c r="C211" s="13"/>
      <c r="D211" s="13"/>
      <c r="E211" s="13"/>
      <c r="F211" s="13"/>
      <c r="G211" s="7"/>
      <c r="H211" s="7"/>
      <c r="I211" s="7"/>
      <c r="J211" s="7"/>
    </row>
    <row r="212" spans="1:10">
      <c r="A212" s="13"/>
      <c r="B212" s="13"/>
      <c r="C212" s="13"/>
      <c r="D212" s="13"/>
      <c r="E212" s="13"/>
      <c r="F212" s="13"/>
      <c r="G212" s="7"/>
      <c r="H212" s="7"/>
      <c r="I212" s="7"/>
      <c r="J212" s="7"/>
    </row>
    <row r="213" spans="1:10">
      <c r="A213" s="13"/>
      <c r="B213" s="13"/>
      <c r="C213" s="13"/>
      <c r="D213" s="13"/>
      <c r="E213" s="13"/>
      <c r="F213" s="13"/>
      <c r="G213" s="7"/>
      <c r="H213" s="7"/>
      <c r="I213" s="7"/>
      <c r="J213" s="7"/>
    </row>
    <row r="214" spans="1:10">
      <c r="A214" s="13"/>
      <c r="B214" s="13"/>
      <c r="C214" s="13"/>
      <c r="D214" s="13"/>
      <c r="E214" s="13"/>
      <c r="F214" s="13"/>
      <c r="G214" s="7"/>
      <c r="H214" s="7"/>
      <c r="I214" s="7"/>
      <c r="J214" s="7"/>
    </row>
    <row r="215" spans="1:10">
      <c r="A215" s="13"/>
      <c r="B215" s="13"/>
      <c r="C215" s="13"/>
      <c r="D215" s="13"/>
      <c r="E215" s="13"/>
      <c r="F215" s="13"/>
      <c r="G215" s="7"/>
      <c r="H215" s="7"/>
      <c r="I215" s="7"/>
      <c r="J215" s="7"/>
    </row>
    <row r="216" spans="1:10">
      <c r="A216" s="13"/>
      <c r="B216" s="13"/>
      <c r="C216" s="13"/>
      <c r="D216" s="13"/>
      <c r="E216" s="13"/>
      <c r="F216" s="13"/>
      <c r="G216" s="7"/>
      <c r="H216" s="7"/>
      <c r="I216" s="7"/>
      <c r="J216" s="7"/>
    </row>
    <row r="217" spans="1:10">
      <c r="A217" s="13"/>
      <c r="B217" s="13"/>
      <c r="C217" s="13"/>
      <c r="D217" s="13"/>
      <c r="E217" s="13"/>
      <c r="F217" s="13"/>
      <c r="G217" s="7"/>
      <c r="H217" s="7"/>
      <c r="I217" s="7"/>
      <c r="J217" s="7"/>
    </row>
    <row r="218" spans="1:10">
      <c r="A218" s="13"/>
      <c r="B218" s="13"/>
      <c r="C218" s="13"/>
      <c r="D218" s="13"/>
      <c r="E218" s="13"/>
      <c r="F218" s="13"/>
      <c r="G218" s="7"/>
      <c r="H218" s="7"/>
      <c r="I218" s="7"/>
      <c r="J218" s="7"/>
    </row>
    <row r="219" spans="1:10">
      <c r="A219" s="13"/>
      <c r="B219" s="13"/>
      <c r="C219" s="13"/>
      <c r="D219" s="13"/>
      <c r="E219" s="13"/>
      <c r="F219" s="13"/>
      <c r="G219" s="7"/>
      <c r="H219" s="7"/>
      <c r="I219" s="7"/>
      <c r="J219" s="7"/>
    </row>
    <row r="220" spans="1:10">
      <c r="A220" s="13"/>
      <c r="B220" s="13"/>
      <c r="C220" s="13"/>
      <c r="D220" s="13"/>
      <c r="E220" s="13"/>
      <c r="F220" s="13"/>
      <c r="G220" s="7"/>
      <c r="H220" s="7"/>
      <c r="I220" s="7"/>
      <c r="J220" s="7"/>
    </row>
    <row r="221" spans="1:10">
      <c r="A221" s="13"/>
      <c r="B221" s="13"/>
      <c r="C221" s="13"/>
      <c r="D221" s="13"/>
      <c r="E221" s="13"/>
      <c r="F221" s="13"/>
      <c r="G221" s="7"/>
      <c r="H221" s="7"/>
      <c r="I221" s="7"/>
      <c r="J221" s="7"/>
    </row>
    <row r="222" spans="1:10">
      <c r="A222" s="13"/>
      <c r="B222" s="13"/>
      <c r="C222" s="13"/>
      <c r="D222" s="13"/>
      <c r="E222" s="13"/>
      <c r="F222" s="13"/>
      <c r="G222" s="7"/>
      <c r="H222" s="7"/>
      <c r="I222" s="7"/>
      <c r="J222" s="7"/>
    </row>
    <row r="223" spans="1:10">
      <c r="A223" s="13"/>
      <c r="B223" s="13"/>
      <c r="C223" s="13"/>
      <c r="D223" s="13"/>
      <c r="E223" s="13"/>
      <c r="F223" s="13"/>
      <c r="G223" s="7"/>
      <c r="H223" s="7"/>
      <c r="I223" s="7"/>
      <c r="J223" s="7"/>
    </row>
    <row r="224" spans="1:10">
      <c r="A224" s="13"/>
      <c r="B224" s="13"/>
      <c r="C224" s="13"/>
      <c r="D224" s="13"/>
      <c r="E224" s="13"/>
      <c r="F224" s="13"/>
      <c r="G224" s="7"/>
      <c r="H224" s="7"/>
      <c r="I224" s="7"/>
      <c r="J224" s="7"/>
    </row>
    <row r="225" spans="1:10">
      <c r="A225" s="13"/>
      <c r="B225" s="13"/>
      <c r="C225" s="13"/>
      <c r="D225" s="13"/>
      <c r="E225" s="13"/>
      <c r="F225" s="13"/>
      <c r="G225" s="7"/>
      <c r="H225" s="7"/>
      <c r="I225" s="7"/>
      <c r="J225" s="7"/>
    </row>
    <row r="226" spans="1:10">
      <c r="A226" s="13"/>
      <c r="B226" s="13"/>
      <c r="C226" s="13"/>
      <c r="D226" s="13"/>
      <c r="E226" s="13"/>
      <c r="F226" s="13"/>
      <c r="G226" s="7"/>
      <c r="H226" s="7"/>
      <c r="I226" s="7"/>
      <c r="J226" s="7"/>
    </row>
    <row r="227" spans="1:10">
      <c r="A227" s="13"/>
      <c r="B227" s="13"/>
      <c r="C227" s="13"/>
      <c r="D227" s="13"/>
      <c r="E227" s="13"/>
      <c r="F227" s="13"/>
      <c r="G227" s="7"/>
      <c r="H227" s="7"/>
      <c r="I227" s="7"/>
      <c r="J227" s="7"/>
    </row>
    <row r="228" spans="1:10">
      <c r="A228" s="13"/>
      <c r="B228" s="13"/>
      <c r="C228" s="13"/>
      <c r="D228" s="13"/>
      <c r="E228" s="13"/>
      <c r="F228" s="13"/>
      <c r="G228" s="7"/>
      <c r="H228" s="7"/>
      <c r="I228" s="7"/>
      <c r="J228" s="7"/>
    </row>
    <row r="229" spans="1:10">
      <c r="A229" s="13"/>
      <c r="B229" s="13"/>
      <c r="C229" s="13"/>
      <c r="D229" s="13"/>
      <c r="E229" s="13"/>
      <c r="F229" s="13"/>
      <c r="G229" s="7"/>
      <c r="H229" s="7"/>
      <c r="I229" s="7"/>
      <c r="J229" s="7"/>
    </row>
    <row r="230" spans="1:10">
      <c r="A230" s="13"/>
      <c r="B230" s="13"/>
      <c r="C230" s="13"/>
      <c r="D230" s="13"/>
      <c r="E230" s="13"/>
      <c r="F230" s="13"/>
      <c r="G230" s="7"/>
      <c r="H230" s="7"/>
      <c r="I230" s="7"/>
      <c r="J230" s="7"/>
    </row>
    <row r="231" spans="1:10">
      <c r="A231" s="13"/>
      <c r="B231" s="13"/>
      <c r="C231" s="13"/>
      <c r="D231" s="13"/>
      <c r="E231" s="13"/>
      <c r="F231" s="13"/>
      <c r="G231" s="7"/>
      <c r="H231" s="7"/>
      <c r="I231" s="7"/>
      <c r="J231" s="7"/>
    </row>
    <row r="232" spans="1:10">
      <c r="A232" s="13"/>
      <c r="B232" s="13"/>
      <c r="C232" s="13"/>
      <c r="D232" s="13"/>
      <c r="E232" s="13"/>
      <c r="F232" s="13"/>
      <c r="G232" s="7"/>
      <c r="H232" s="7"/>
      <c r="I232" s="7"/>
      <c r="J232" s="7"/>
    </row>
    <row r="233" spans="1:10">
      <c r="A233" s="13"/>
      <c r="B233" s="13"/>
      <c r="C233" s="13"/>
      <c r="D233" s="13"/>
      <c r="E233" s="13"/>
      <c r="F233" s="13"/>
      <c r="G233" s="7"/>
      <c r="H233" s="7"/>
      <c r="I233" s="7"/>
      <c r="J233" s="7"/>
    </row>
    <row r="234" spans="1:10">
      <c r="A234" s="13"/>
      <c r="B234" s="13"/>
      <c r="C234" s="13"/>
      <c r="D234" s="13"/>
      <c r="E234" s="13"/>
      <c r="F234" s="13"/>
      <c r="G234" s="7"/>
      <c r="H234" s="7"/>
      <c r="I234" s="7"/>
      <c r="J234" s="7"/>
    </row>
    <row r="235" spans="1:10">
      <c r="A235" s="13"/>
      <c r="B235" s="13"/>
      <c r="C235" s="13"/>
      <c r="D235" s="13"/>
      <c r="E235" s="13"/>
      <c r="F235" s="13"/>
      <c r="G235" s="7"/>
      <c r="H235" s="7"/>
      <c r="I235" s="7"/>
      <c r="J235" s="7"/>
    </row>
    <row r="236" spans="1:10">
      <c r="A236" s="13"/>
      <c r="B236" s="13"/>
      <c r="C236" s="13"/>
      <c r="D236" s="13"/>
      <c r="E236" s="13"/>
      <c r="F236" s="13"/>
      <c r="G236" s="7"/>
      <c r="H236" s="7"/>
      <c r="I236" s="7"/>
      <c r="J236" s="7"/>
    </row>
    <row r="237" spans="1:10">
      <c r="A237" s="13"/>
      <c r="B237" s="13"/>
      <c r="C237" s="13"/>
      <c r="D237" s="13"/>
      <c r="E237" s="13"/>
      <c r="F237" s="13"/>
      <c r="G237" s="7"/>
      <c r="H237" s="7"/>
      <c r="I237" s="7"/>
      <c r="J237" s="7"/>
    </row>
    <row r="238" spans="1:10">
      <c r="A238" s="13"/>
      <c r="B238" s="13"/>
      <c r="C238" s="13"/>
      <c r="D238" s="13"/>
      <c r="E238" s="13"/>
      <c r="F238" s="13"/>
      <c r="G238" s="7"/>
      <c r="H238" s="7"/>
      <c r="I238" s="7"/>
      <c r="J238" s="7"/>
    </row>
    <row r="239" spans="1:10">
      <c r="A239" s="13"/>
      <c r="B239" s="13"/>
      <c r="C239" s="13"/>
      <c r="D239" s="13"/>
      <c r="E239" s="13"/>
      <c r="F239" s="13"/>
      <c r="G239" s="7"/>
      <c r="H239" s="7"/>
      <c r="I239" s="7"/>
      <c r="J239" s="7"/>
    </row>
    <row r="240" spans="1:10">
      <c r="A240" s="13"/>
      <c r="B240" s="13"/>
      <c r="C240" s="13"/>
      <c r="D240" s="13"/>
      <c r="E240" s="13"/>
      <c r="F240" s="13"/>
      <c r="G240" s="7"/>
      <c r="H240" s="7"/>
      <c r="I240" s="7"/>
      <c r="J240" s="7"/>
    </row>
    <row r="241" spans="1:10">
      <c r="A241" s="13"/>
      <c r="B241" s="13"/>
      <c r="C241" s="13"/>
      <c r="D241" s="13"/>
      <c r="E241" s="13"/>
      <c r="F241" s="13"/>
      <c r="G241" s="7"/>
      <c r="H241" s="7"/>
      <c r="I241" s="7"/>
      <c r="J241" s="7"/>
    </row>
    <row r="242" spans="1:10">
      <c r="A242" s="13"/>
      <c r="B242" s="13"/>
      <c r="C242" s="13"/>
      <c r="D242" s="13"/>
      <c r="E242" s="13"/>
      <c r="F242" s="13"/>
      <c r="G242" s="7"/>
      <c r="H242" s="7"/>
      <c r="I242" s="7"/>
      <c r="J242" s="7"/>
    </row>
    <row r="243" spans="1:10">
      <c r="A243" s="13"/>
      <c r="B243" s="13"/>
      <c r="C243" s="13"/>
      <c r="D243" s="13"/>
      <c r="E243" s="13"/>
      <c r="F243" s="13"/>
      <c r="G243" s="7"/>
      <c r="H243" s="7"/>
      <c r="I243" s="7"/>
      <c r="J243" s="7"/>
    </row>
    <row r="244" spans="1:10">
      <c r="A244" s="13"/>
      <c r="B244" s="13"/>
      <c r="C244" s="13"/>
      <c r="D244" s="13"/>
      <c r="E244" s="13"/>
      <c r="F244" s="13"/>
      <c r="G244" s="7"/>
      <c r="H244" s="7"/>
      <c r="I244" s="7"/>
      <c r="J244" s="7"/>
    </row>
    <row r="245" spans="1:10">
      <c r="A245" s="13"/>
      <c r="B245" s="13"/>
      <c r="C245" s="13"/>
      <c r="D245" s="13"/>
      <c r="E245" s="13"/>
      <c r="F245" s="13"/>
      <c r="G245" s="7"/>
      <c r="H245" s="7"/>
      <c r="I245" s="7"/>
      <c r="J245" s="7"/>
    </row>
    <row r="246" spans="1:10">
      <c r="A246" s="13"/>
      <c r="B246" s="13"/>
      <c r="C246" s="13"/>
      <c r="D246" s="13"/>
      <c r="E246" s="13"/>
      <c r="F246" s="13"/>
      <c r="G246" s="7"/>
      <c r="H246" s="7"/>
      <c r="I246" s="7"/>
      <c r="J246" s="7"/>
    </row>
    <row r="247" spans="1:10">
      <c r="A247" s="13"/>
      <c r="B247" s="13"/>
      <c r="C247" s="13"/>
      <c r="D247" s="13"/>
      <c r="E247" s="13"/>
      <c r="F247" s="13"/>
      <c r="G247" s="7"/>
      <c r="H247" s="7"/>
      <c r="I247" s="7"/>
      <c r="J247" s="7"/>
    </row>
    <row r="248" spans="1:10">
      <c r="A248" s="13"/>
      <c r="B248" s="13"/>
      <c r="C248" s="13"/>
      <c r="D248" s="13"/>
      <c r="E248" s="13"/>
      <c r="F248" s="13"/>
      <c r="G248" s="7"/>
      <c r="H248" s="7"/>
      <c r="I248" s="7"/>
      <c r="J248" s="7"/>
    </row>
    <row r="249" spans="1:10">
      <c r="A249" s="13"/>
      <c r="B249" s="13"/>
      <c r="C249" s="13"/>
      <c r="D249" s="13"/>
      <c r="E249" s="13"/>
      <c r="F249" s="13"/>
      <c r="G249" s="7"/>
      <c r="H249" s="7"/>
      <c r="I249" s="7"/>
      <c r="J249" s="7"/>
    </row>
    <row r="250" spans="1:10">
      <c r="A250" s="13"/>
      <c r="B250" s="13"/>
      <c r="C250" s="13"/>
      <c r="D250" s="13"/>
      <c r="E250" s="13"/>
      <c r="F250" s="13"/>
      <c r="G250" s="7"/>
      <c r="H250" s="7"/>
      <c r="I250" s="7"/>
      <c r="J250" s="7"/>
    </row>
    <row r="251" spans="1:10">
      <c r="A251" s="13"/>
      <c r="B251" s="13"/>
      <c r="C251" s="13"/>
      <c r="D251" s="13"/>
      <c r="E251" s="13"/>
      <c r="F251" s="13"/>
      <c r="G251" s="7"/>
      <c r="H251" s="7"/>
      <c r="I251" s="7"/>
      <c r="J251" s="7"/>
    </row>
    <row r="252" spans="1:10">
      <c r="A252" s="13"/>
      <c r="B252" s="13"/>
      <c r="C252" s="13"/>
      <c r="D252" s="13"/>
      <c r="E252" s="13"/>
      <c r="F252" s="13"/>
      <c r="G252" s="7"/>
      <c r="H252" s="7"/>
      <c r="I252" s="7"/>
      <c r="J252" s="7"/>
    </row>
    <row r="253" spans="1:10">
      <c r="A253" s="13"/>
      <c r="B253" s="13"/>
      <c r="C253" s="13"/>
      <c r="D253" s="13"/>
      <c r="E253" s="13"/>
      <c r="F253" s="13"/>
      <c r="G253" s="7"/>
      <c r="H253" s="7"/>
      <c r="I253" s="7"/>
      <c r="J253" s="7"/>
    </row>
    <row r="254" spans="1:10">
      <c r="A254" s="13"/>
      <c r="B254" s="13"/>
      <c r="C254" s="13"/>
      <c r="D254" s="13"/>
      <c r="E254" s="13"/>
      <c r="F254" s="13"/>
      <c r="G254" s="7"/>
      <c r="H254" s="7"/>
      <c r="I254" s="7"/>
      <c r="J254" s="7"/>
    </row>
    <row r="255" spans="1:10">
      <c r="A255" s="13"/>
      <c r="B255" s="13"/>
      <c r="C255" s="13"/>
      <c r="D255" s="13"/>
      <c r="E255" s="13"/>
      <c r="F255" s="13"/>
      <c r="G255" s="7"/>
      <c r="H255" s="7"/>
      <c r="I255" s="7"/>
      <c r="J255" s="7"/>
    </row>
    <row r="256" spans="1:10">
      <c r="A256" s="13"/>
      <c r="B256" s="13"/>
      <c r="C256" s="13"/>
      <c r="D256" s="13"/>
      <c r="E256" s="13"/>
      <c r="F256" s="13"/>
      <c r="G256" s="7"/>
      <c r="H256" s="7"/>
      <c r="I256" s="7"/>
      <c r="J256" s="7"/>
    </row>
    <row r="257" spans="1:10">
      <c r="A257" s="13"/>
      <c r="B257" s="13"/>
      <c r="C257" s="13"/>
      <c r="D257" s="13"/>
      <c r="E257" s="13"/>
      <c r="F257" s="13"/>
      <c r="G257" s="7"/>
      <c r="H257" s="7"/>
      <c r="I257" s="7"/>
      <c r="J257" s="7"/>
    </row>
    <row r="258" spans="1:10">
      <c r="A258" s="13"/>
      <c r="B258" s="13"/>
      <c r="C258" s="13"/>
      <c r="D258" s="13"/>
      <c r="E258" s="13"/>
      <c r="F258" s="13"/>
      <c r="G258" s="7"/>
      <c r="H258" s="7"/>
      <c r="I258" s="7"/>
      <c r="J258" s="7"/>
    </row>
    <row r="259" spans="1:10">
      <c r="A259" s="13"/>
      <c r="B259" s="13"/>
      <c r="C259" s="13"/>
      <c r="D259" s="13"/>
      <c r="E259" s="13"/>
      <c r="F259" s="13"/>
      <c r="G259" s="7"/>
      <c r="H259" s="7"/>
      <c r="I259" s="7"/>
      <c r="J259" s="7"/>
    </row>
    <row r="260" spans="1:10">
      <c r="A260" s="13"/>
      <c r="B260" s="13"/>
      <c r="C260" s="13"/>
      <c r="D260" s="13"/>
      <c r="E260" s="13"/>
      <c r="F260" s="13"/>
      <c r="G260" s="7"/>
      <c r="H260" s="7"/>
      <c r="I260" s="7"/>
      <c r="J260" s="7"/>
    </row>
    <row r="261" spans="1:10">
      <c r="A261" s="13"/>
      <c r="B261" s="13"/>
      <c r="C261" s="13"/>
      <c r="D261" s="13"/>
      <c r="E261" s="13"/>
      <c r="F261" s="13"/>
      <c r="G261" s="7"/>
      <c r="H261" s="7"/>
      <c r="I261" s="7"/>
      <c r="J261" s="7"/>
    </row>
    <row r="262" spans="1:10">
      <c r="A262" s="13"/>
      <c r="B262" s="13"/>
      <c r="C262" s="13"/>
      <c r="D262" s="13"/>
      <c r="E262" s="13"/>
      <c r="F262" s="13"/>
      <c r="G262" s="7"/>
      <c r="H262" s="7"/>
      <c r="I262" s="7"/>
      <c r="J262" s="7"/>
    </row>
    <row r="263" spans="1:10">
      <c r="A263" s="13"/>
      <c r="B263" s="13"/>
      <c r="C263" s="13"/>
      <c r="D263" s="13"/>
      <c r="E263" s="13"/>
      <c r="F263" s="13"/>
      <c r="G263" s="7"/>
      <c r="H263" s="7"/>
      <c r="I263" s="7"/>
      <c r="J263" s="7"/>
    </row>
    <row r="264" spans="1:10">
      <c r="A264" s="13"/>
      <c r="B264" s="13"/>
      <c r="C264" s="13"/>
      <c r="D264" s="13"/>
      <c r="E264" s="13"/>
      <c r="F264" s="13"/>
      <c r="G264" s="7"/>
      <c r="H264" s="7"/>
      <c r="I264" s="7"/>
      <c r="J264" s="7"/>
    </row>
    <row r="265" spans="1:10">
      <c r="A265" s="13"/>
      <c r="B265" s="13"/>
      <c r="C265" s="13"/>
      <c r="D265" s="13"/>
      <c r="E265" s="13"/>
      <c r="F265" s="13"/>
      <c r="G265" s="7"/>
      <c r="H265" s="7"/>
      <c r="I265" s="7"/>
      <c r="J265" s="7"/>
    </row>
    <row r="266" spans="1:10">
      <c r="A266" s="13"/>
      <c r="B266" s="13"/>
      <c r="C266" s="13"/>
      <c r="D266" s="13"/>
      <c r="E266" s="13"/>
      <c r="F266" s="13"/>
      <c r="G266" s="7"/>
      <c r="H266" s="7"/>
      <c r="I266" s="7"/>
      <c r="J266" s="7"/>
    </row>
    <row r="267" spans="1:10">
      <c r="A267" s="13"/>
      <c r="B267" s="13"/>
      <c r="C267" s="13"/>
      <c r="D267" s="13"/>
      <c r="E267" s="13"/>
      <c r="F267" s="13"/>
      <c r="G267" s="7"/>
      <c r="H267" s="7"/>
      <c r="I267" s="7"/>
      <c r="J267" s="7"/>
    </row>
    <row r="268" spans="1:10">
      <c r="A268" s="13"/>
      <c r="B268" s="13"/>
      <c r="C268" s="13"/>
      <c r="D268" s="13"/>
      <c r="E268" s="13"/>
      <c r="F268" s="13"/>
      <c r="G268" s="7"/>
      <c r="H268" s="7"/>
      <c r="I268" s="7"/>
      <c r="J268" s="7"/>
    </row>
    <row r="269" spans="1:10">
      <c r="A269" s="13"/>
      <c r="B269" s="13"/>
      <c r="C269" s="13"/>
      <c r="D269" s="13"/>
      <c r="E269" s="13"/>
      <c r="F269" s="13"/>
      <c r="G269" s="7"/>
      <c r="H269" s="7"/>
      <c r="I269" s="7"/>
      <c r="J269" s="7"/>
    </row>
    <row r="270" spans="1:10">
      <c r="A270" s="13"/>
      <c r="B270" s="13"/>
      <c r="C270" s="13"/>
      <c r="D270" s="13"/>
      <c r="E270" s="13"/>
      <c r="F270" s="13"/>
      <c r="G270" s="7"/>
      <c r="H270" s="7"/>
      <c r="I270" s="7"/>
      <c r="J270" s="7"/>
    </row>
    <row r="271" spans="1:10">
      <c r="A271" s="13"/>
      <c r="B271" s="13"/>
      <c r="C271" s="13"/>
      <c r="D271" s="13"/>
      <c r="E271" s="13"/>
      <c r="F271" s="13"/>
      <c r="G271" s="7"/>
      <c r="H271" s="7"/>
      <c r="I271" s="7"/>
      <c r="J271" s="7"/>
    </row>
    <row r="272" spans="1:10">
      <c r="A272" s="13"/>
      <c r="B272" s="13"/>
      <c r="C272" s="13"/>
      <c r="D272" s="13"/>
      <c r="E272" s="13"/>
      <c r="F272" s="13"/>
      <c r="G272" s="7"/>
      <c r="H272" s="7"/>
      <c r="I272" s="7"/>
      <c r="J272" s="7"/>
    </row>
    <row r="273" spans="1:10">
      <c r="A273" s="13"/>
      <c r="B273" s="13"/>
      <c r="C273" s="13"/>
      <c r="D273" s="13"/>
      <c r="E273" s="13"/>
      <c r="F273" s="13"/>
      <c r="G273" s="7"/>
      <c r="H273" s="7"/>
      <c r="I273" s="7"/>
      <c r="J273" s="7"/>
    </row>
    <row r="274" spans="1:10">
      <c r="A274" s="13"/>
      <c r="B274" s="13"/>
      <c r="C274" s="13"/>
      <c r="D274" s="13"/>
      <c r="E274" s="13"/>
      <c r="F274" s="13"/>
      <c r="G274" s="7"/>
      <c r="H274" s="7"/>
      <c r="I274" s="7"/>
      <c r="J274" s="7"/>
    </row>
    <row r="275" spans="1:10">
      <c r="A275" s="13"/>
      <c r="B275" s="13"/>
      <c r="C275" s="13"/>
      <c r="D275" s="13"/>
      <c r="E275" s="13"/>
      <c r="F275" s="13"/>
      <c r="G275" s="7"/>
      <c r="H275" s="7"/>
      <c r="I275" s="7"/>
      <c r="J275" s="7"/>
    </row>
    <row r="276" spans="1:10">
      <c r="A276" s="13"/>
      <c r="B276" s="13"/>
      <c r="C276" s="13"/>
      <c r="D276" s="13"/>
      <c r="E276" s="13"/>
      <c r="F276" s="13"/>
      <c r="G276" s="7"/>
      <c r="H276" s="7"/>
      <c r="I276" s="7"/>
      <c r="J276" s="7"/>
    </row>
    <row r="277" spans="1:10">
      <c r="A277" s="13"/>
      <c r="B277" s="13"/>
      <c r="C277" s="13"/>
      <c r="D277" s="13"/>
      <c r="E277" s="13"/>
      <c r="F277" s="13"/>
      <c r="G277" s="7"/>
      <c r="H277" s="7"/>
      <c r="I277" s="7"/>
      <c r="J277" s="7"/>
    </row>
    <row r="278" spans="1:10">
      <c r="A278" s="13"/>
      <c r="B278" s="13"/>
      <c r="C278" s="13"/>
      <c r="D278" s="13"/>
      <c r="E278" s="13"/>
      <c r="F278" s="13"/>
      <c r="G278" s="7"/>
      <c r="H278" s="7"/>
      <c r="I278" s="7"/>
      <c r="J278" s="7"/>
    </row>
    <row r="279" spans="1:10">
      <c r="A279" s="13"/>
      <c r="B279" s="13"/>
      <c r="C279" s="13"/>
      <c r="D279" s="13"/>
      <c r="E279" s="13"/>
      <c r="F279" s="13"/>
      <c r="G279" s="7"/>
      <c r="H279" s="7"/>
      <c r="I279" s="7"/>
      <c r="J279" s="7"/>
    </row>
    <row r="280" spans="1:10">
      <c r="A280" s="13"/>
      <c r="B280" s="13"/>
      <c r="C280" s="13"/>
      <c r="D280" s="13"/>
      <c r="E280" s="13"/>
      <c r="F280" s="13"/>
      <c r="G280" s="7"/>
      <c r="H280" s="7"/>
      <c r="I280" s="7"/>
      <c r="J280" s="7"/>
    </row>
    <row r="281" spans="1:10">
      <c r="A281" s="13"/>
      <c r="B281" s="13"/>
      <c r="C281" s="13"/>
      <c r="D281" s="13"/>
      <c r="E281" s="13"/>
      <c r="F281" s="13"/>
      <c r="G281" s="7"/>
      <c r="H281" s="7"/>
      <c r="I281" s="7"/>
      <c r="J281" s="7"/>
    </row>
    <row r="282" spans="1:10">
      <c r="A282" s="13"/>
      <c r="B282" s="13"/>
      <c r="C282" s="13"/>
      <c r="D282" s="13"/>
      <c r="E282" s="13"/>
      <c r="F282" s="13"/>
      <c r="G282" s="7"/>
      <c r="H282" s="7"/>
      <c r="I282" s="7"/>
      <c r="J282" s="7"/>
    </row>
    <row r="283" spans="1:10">
      <c r="A283" s="13"/>
      <c r="B283" s="13"/>
      <c r="C283" s="13"/>
      <c r="D283" s="13"/>
      <c r="E283" s="13"/>
      <c r="F283" s="13"/>
      <c r="G283" s="7"/>
      <c r="H283" s="7"/>
      <c r="I283" s="7"/>
      <c r="J283" s="7"/>
    </row>
    <row r="284" spans="1:10">
      <c r="A284" s="13"/>
      <c r="B284" s="13"/>
      <c r="C284" s="13"/>
      <c r="D284" s="13"/>
      <c r="E284" s="13"/>
      <c r="F284" s="13"/>
      <c r="G284" s="7"/>
      <c r="H284" s="7"/>
      <c r="I284" s="7"/>
      <c r="J284" s="7"/>
    </row>
    <row r="285" spans="1:10">
      <c r="A285" s="13"/>
      <c r="B285" s="13"/>
      <c r="C285" s="13"/>
      <c r="D285" s="13"/>
      <c r="E285" s="13"/>
      <c r="F285" s="13"/>
      <c r="G285" s="7"/>
      <c r="H285" s="7"/>
      <c r="I285" s="7"/>
      <c r="J285" s="7"/>
    </row>
    <row r="286" spans="1:10">
      <c r="A286" s="13"/>
      <c r="B286" s="13"/>
      <c r="C286" s="13"/>
      <c r="D286" s="13"/>
      <c r="E286" s="13"/>
      <c r="F286" s="13"/>
      <c r="G286" s="7"/>
      <c r="H286" s="7"/>
      <c r="I286" s="7"/>
      <c r="J286" s="7"/>
    </row>
    <row r="287" spans="1:10">
      <c r="A287" s="13"/>
      <c r="B287" s="13"/>
      <c r="C287" s="13"/>
      <c r="D287" s="13"/>
      <c r="E287" s="13"/>
      <c r="F287" s="13"/>
      <c r="G287" s="7"/>
      <c r="H287" s="7"/>
      <c r="I287" s="7"/>
      <c r="J287" s="7"/>
    </row>
    <row r="288" spans="1:10">
      <c r="A288" s="13"/>
      <c r="B288" s="13"/>
      <c r="C288" s="13"/>
      <c r="D288" s="13"/>
      <c r="E288" s="13"/>
      <c r="F288" s="13"/>
      <c r="G288" s="7"/>
      <c r="H288" s="7"/>
      <c r="I288" s="7"/>
      <c r="J288" s="7"/>
    </row>
    <row r="289" spans="1:10">
      <c r="A289" s="13"/>
      <c r="B289" s="13"/>
      <c r="C289" s="13"/>
      <c r="D289" s="13"/>
      <c r="E289" s="13"/>
      <c r="F289" s="13"/>
      <c r="G289" s="7"/>
      <c r="H289" s="7"/>
      <c r="I289" s="7"/>
      <c r="J289" s="7"/>
    </row>
    <row r="290" spans="1:10">
      <c r="A290" s="13"/>
      <c r="B290" s="13"/>
      <c r="C290" s="13"/>
      <c r="D290" s="13"/>
      <c r="E290" s="13"/>
      <c r="F290" s="13"/>
      <c r="G290" s="7"/>
      <c r="H290" s="7"/>
      <c r="I290" s="7"/>
      <c r="J290" s="7"/>
    </row>
    <row r="291" spans="1:10">
      <c r="A291" s="13"/>
      <c r="B291" s="13"/>
      <c r="C291" s="13"/>
      <c r="D291" s="13"/>
      <c r="E291" s="13"/>
      <c r="F291" s="13"/>
      <c r="G291" s="7"/>
      <c r="H291" s="7"/>
      <c r="I291" s="7"/>
      <c r="J291" s="7"/>
    </row>
    <row r="292" spans="1:10">
      <c r="A292" s="13"/>
      <c r="B292" s="13"/>
      <c r="C292" s="13"/>
      <c r="D292" s="13"/>
      <c r="E292" s="13"/>
      <c r="F292" s="13"/>
      <c r="G292" s="7"/>
      <c r="H292" s="7"/>
      <c r="I292" s="7"/>
      <c r="J292" s="7"/>
    </row>
    <row r="293" spans="1:10">
      <c r="A293" s="13"/>
      <c r="B293" s="13"/>
      <c r="C293" s="13"/>
      <c r="D293" s="13"/>
      <c r="E293" s="13"/>
      <c r="F293" s="13"/>
      <c r="G293" s="7"/>
      <c r="H293" s="7"/>
      <c r="I293" s="7"/>
      <c r="J293" s="7"/>
    </row>
    <row r="294" spans="1:10">
      <c r="A294" s="13"/>
      <c r="B294" s="13"/>
      <c r="C294" s="13"/>
      <c r="D294" s="13"/>
      <c r="E294" s="13"/>
      <c r="F294" s="13"/>
      <c r="G294" s="7"/>
      <c r="H294" s="7"/>
      <c r="I294" s="7"/>
      <c r="J294" s="7"/>
    </row>
    <row r="295" spans="1:10">
      <c r="A295" s="13"/>
      <c r="B295" s="13"/>
      <c r="C295" s="13"/>
      <c r="D295" s="13"/>
      <c r="E295" s="13"/>
      <c r="F295" s="13"/>
      <c r="G295" s="7"/>
      <c r="H295" s="7"/>
      <c r="I295" s="7"/>
      <c r="J295" s="7"/>
    </row>
    <row r="296" spans="1:10">
      <c r="A296" s="13"/>
      <c r="B296" s="13"/>
      <c r="C296" s="13"/>
      <c r="D296" s="13"/>
      <c r="E296" s="13"/>
      <c r="F296" s="13"/>
      <c r="G296" s="7"/>
      <c r="H296" s="7"/>
      <c r="I296" s="7"/>
      <c r="J296" s="7"/>
    </row>
    <row r="297" spans="1:10">
      <c r="A297" s="13"/>
      <c r="B297" s="13"/>
      <c r="C297" s="13"/>
      <c r="D297" s="13"/>
      <c r="E297" s="13"/>
      <c r="F297" s="13"/>
      <c r="G297" s="7"/>
      <c r="H297" s="7"/>
      <c r="I297" s="7"/>
      <c r="J297" s="7"/>
    </row>
    <row r="298" spans="1:10">
      <c r="G298" s="54"/>
      <c r="H298" s="54"/>
      <c r="I298" s="54"/>
      <c r="J298" s="54"/>
    </row>
    <row r="299" spans="1:10">
      <c r="G299" s="54"/>
      <c r="H299" s="54"/>
      <c r="I299" s="54"/>
      <c r="J299" s="54"/>
    </row>
    <row r="300" spans="1:10">
      <c r="G300" s="54"/>
      <c r="H300" s="54"/>
      <c r="I300" s="54"/>
      <c r="J300" s="54"/>
    </row>
    <row r="301" spans="1:10">
      <c r="G301" s="54"/>
      <c r="H301" s="54"/>
      <c r="I301" s="54"/>
      <c r="J301" s="54"/>
    </row>
    <row r="302" spans="1:10">
      <c r="G302" s="54"/>
      <c r="H302" s="54"/>
      <c r="I302" s="54"/>
      <c r="J302" s="54"/>
    </row>
    <row r="303" spans="1:10">
      <c r="G303" s="54"/>
      <c r="H303" s="54"/>
      <c r="I303" s="54"/>
      <c r="J303" s="54"/>
    </row>
    <row r="304" spans="1:10">
      <c r="G304" s="54"/>
      <c r="H304" s="54"/>
      <c r="I304" s="54"/>
      <c r="J304" s="54"/>
    </row>
    <row r="305" spans="7:10">
      <c r="G305" s="54"/>
      <c r="H305" s="54"/>
      <c r="I305" s="54"/>
      <c r="J305" s="54"/>
    </row>
    <row r="306" spans="7:10">
      <c r="G306" s="54"/>
      <c r="H306" s="54"/>
      <c r="I306" s="54"/>
      <c r="J306" s="54"/>
    </row>
    <row r="307" spans="7:10">
      <c r="G307" s="54"/>
      <c r="H307" s="54"/>
      <c r="I307" s="54"/>
      <c r="J307" s="54"/>
    </row>
    <row r="308" spans="7:10">
      <c r="G308" s="54"/>
      <c r="H308" s="54"/>
      <c r="I308" s="54"/>
      <c r="J308" s="54"/>
    </row>
    <row r="309" spans="7:10">
      <c r="G309" s="54"/>
      <c r="H309" s="54"/>
      <c r="I309" s="54"/>
      <c r="J309" s="54"/>
    </row>
    <row r="310" spans="7:10">
      <c r="G310" s="54"/>
      <c r="H310" s="54"/>
      <c r="I310" s="54"/>
      <c r="J310" s="54"/>
    </row>
    <row r="311" spans="7:10">
      <c r="G311" s="54"/>
      <c r="H311" s="54"/>
      <c r="I311" s="54"/>
      <c r="J311" s="54"/>
    </row>
  </sheetData>
  <customSheetViews>
    <customSheetView guid="{C656D0B0-2271-4C53-910F-AC3E9D33C27C}" showPageBreaks="1" zeroValues="0" state="hidden" topLeftCell="A13">
      <selection activeCell="A13" sqref="A1:XFD1048576"/>
      <pageMargins left="1.1811023622047245" right="0.35433070866141736" top="0.78740157480314965" bottom="0.59055118110236227" header="0.51181102362204722" footer="0.51181102362204722"/>
      <pageSetup paperSize="9" orientation="portrait" r:id="rId1"/>
      <headerFooter alignWithMargins="0">
        <oddHeader>&amp;C&amp;P</oddHeader>
      </headerFooter>
    </customSheetView>
    <customSheetView guid="{7D7C020B-AFF3-4C69-908C-687952C96236}" zeroValues="0" state="hidden" topLeftCell="A13">
      <selection activeCell="A13" sqref="A1:XFD1048576"/>
      <pageMargins left="1.1811023622047245" right="0.35433070866141736" top="0.78740157480314965" bottom="0.59055118110236227" header="0.51181102362204722" footer="0.51181102362204722"/>
      <pageSetup paperSize="9" orientation="portrait" r:id="rId2"/>
      <headerFooter alignWithMargins="0">
        <oddHeader>&amp;C&amp;P</oddHeader>
      </headerFooter>
    </customSheetView>
    <customSheetView guid="{C7A36855-4541-4ABB-B620-A22FA6E77FDD}" zeroValues="0" state="hidden" topLeftCell="A13">
      <selection activeCell="A13" sqref="A1:XFD1048576"/>
      <pageMargins left="1.1811023622047245" right="0.35433070866141736" top="0.78740157480314965" bottom="0.59055118110236227" header="0.51181102362204722" footer="0.51181102362204722"/>
      <pageSetup paperSize="9" orientation="portrait" r:id="rId3"/>
      <headerFooter alignWithMargins="0">
        <oddHeader>&amp;C&amp;P</oddHeader>
      </headerFooter>
    </customSheetView>
    <customSheetView guid="{4D4E0D86-2D98-44DD-8CEB-58D46419DB61}" showPageBreaks="1" zeroValues="0" state="hidden" topLeftCell="A13">
      <selection activeCell="A13" sqref="A1:XFD1048576"/>
      <pageMargins left="1.1811023622047245" right="0.35433070866141736" top="0.78740157480314965" bottom="0.59055118110236227" header="0.51181102362204722" footer="0.51181102362204722"/>
      <pageSetup paperSize="9" orientation="portrait" r:id="rId4"/>
      <headerFooter alignWithMargins="0">
        <oddHeader>&amp;C&amp;P</oddHeader>
      </headerFooter>
    </customSheetView>
    <customSheetView guid="{3F1DB886-CABB-4045-89A4-5671E4823BCD}" showPageBreaks="1" zeroValues="0" state="hidden" topLeftCell="A13">
      <selection activeCell="A13" sqref="A1:XFD1048576"/>
      <pageMargins left="1.1811023622047245" right="0.35433070866141736" top="0.78740157480314965" bottom="0.59055118110236227" header="0.51181102362204722" footer="0.51181102362204722"/>
      <pageSetup paperSize="9" orientation="portrait" r:id="rId5"/>
      <headerFooter alignWithMargins="0">
        <oddHeader>&amp;C&amp;P</oddHeader>
      </headerFooter>
    </customSheetView>
    <customSheetView guid="{24C20F67-956F-4147-BDDE-A5A8ECC00779}" zeroValues="0" state="hidden" topLeftCell="A13">
      <selection activeCell="A13" sqref="A1:XFD1048576"/>
      <pageMargins left="1.1811023622047245" right="0.35433070866141736" top="0.78740157480314965" bottom="0.59055118110236227" header="0.51181102362204722" footer="0.51181102362204722"/>
      <pageSetup paperSize="9" orientation="portrait" r:id="rId6"/>
      <headerFooter alignWithMargins="0">
        <oddHeader>&amp;C&amp;P</oddHeader>
      </headerFooter>
    </customSheetView>
    <customSheetView guid="{A696DDB1-0A0A-4A05-8900-9B2DE99053E9}" showPageBreaks="1" zeroValues="0" state="hidden" topLeftCell="A13">
      <selection activeCell="A13" sqref="A1:XFD1048576"/>
      <pageMargins left="1.1811023622047245" right="0.35433070866141736" top="0.78740157480314965" bottom="0.59055118110236227" header="0.51181102362204722" footer="0.51181102362204722"/>
      <pageSetup paperSize="9" orientation="portrait" r:id="rId7"/>
      <headerFooter alignWithMargins="0">
        <oddHeader>&amp;C&amp;P</oddHeader>
      </headerFooter>
    </customSheetView>
  </customSheetViews>
  <mergeCells count="29">
    <mergeCell ref="A176:G176"/>
    <mergeCell ref="A23:F27"/>
    <mergeCell ref="H164:I164"/>
    <mergeCell ref="H163:I163"/>
    <mergeCell ref="F174:G174"/>
    <mergeCell ref="A173:G173"/>
    <mergeCell ref="A163:F165"/>
    <mergeCell ref="A169:G169"/>
    <mergeCell ref="A168:F168"/>
    <mergeCell ref="G163:G165"/>
    <mergeCell ref="I2:J2"/>
    <mergeCell ref="A9:J9"/>
    <mergeCell ref="A13:J13"/>
    <mergeCell ref="G6:I6"/>
    <mergeCell ref="G4:I4"/>
    <mergeCell ref="G11:I11"/>
    <mergeCell ref="A7:J7"/>
    <mergeCell ref="G10:I10"/>
    <mergeCell ref="G14:I14"/>
    <mergeCell ref="A28:F28"/>
    <mergeCell ref="H25:H27"/>
    <mergeCell ref="G5:I5"/>
    <mergeCell ref="A16:J16"/>
    <mergeCell ref="A17:J17"/>
    <mergeCell ref="I26:I27"/>
    <mergeCell ref="G23:G27"/>
    <mergeCell ref="H24:J24"/>
    <mergeCell ref="I25:J25"/>
    <mergeCell ref="H23:J23"/>
  </mergeCells>
  <phoneticPr fontId="10" type="noConversion"/>
  <pageMargins left="1.1811023622047245" right="0.35433070866141736" top="0.78740157480314965" bottom="0.59055118110236227" header="0.51181102362204722" footer="0.51181102362204722"/>
  <pageSetup paperSize="9" orientation="portrait" r:id="rId8"/>
  <headerFooter alignWithMargins="0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19"/>
  <sheetViews>
    <sheetView showZeros="0" zoomScaleNormal="100" workbookViewId="0">
      <selection activeCell="O125" sqref="O125"/>
    </sheetView>
  </sheetViews>
  <sheetFormatPr defaultRowHeight="12.75"/>
  <cols>
    <col min="1" max="2" width="1.85546875" style="15" customWidth="1"/>
    <col min="3" max="3" width="1.5703125" style="15" customWidth="1"/>
    <col min="4" max="4" width="2.28515625" style="15" customWidth="1"/>
    <col min="5" max="5" width="2" style="15" customWidth="1"/>
    <col min="6" max="6" width="2.42578125" style="15" customWidth="1"/>
    <col min="7" max="7" width="31.42578125" customWidth="1"/>
    <col min="8" max="8" width="7.85546875" customWidth="1"/>
    <col min="9" max="9" width="10.42578125" customWidth="1"/>
    <col min="10" max="10" width="9.28515625" customWidth="1"/>
    <col min="11" max="11" width="13.140625" customWidth="1"/>
  </cols>
  <sheetData>
    <row r="1" spans="1:11">
      <c r="I1" s="79"/>
    </row>
    <row r="2" spans="1:11" ht="71.25" customHeight="1">
      <c r="A2" s="3"/>
      <c r="B2" s="3"/>
      <c r="C2" s="3"/>
      <c r="D2" s="3"/>
      <c r="E2" s="3"/>
      <c r="F2" s="3"/>
      <c r="G2" s="1"/>
      <c r="H2" s="78"/>
      <c r="I2" s="240" t="s">
        <v>229</v>
      </c>
      <c r="J2" s="240"/>
      <c r="K2" s="240"/>
    </row>
    <row r="3" spans="1:11" ht="10.5" customHeight="1">
      <c r="A3" s="3"/>
      <c r="B3" s="3"/>
      <c r="C3" s="3"/>
      <c r="D3" s="3"/>
      <c r="E3" s="3"/>
      <c r="F3" s="3"/>
      <c r="G3" s="1"/>
      <c r="H3" s="42"/>
      <c r="I3" s="42"/>
      <c r="J3" s="42"/>
      <c r="K3" s="42"/>
    </row>
    <row r="4" spans="1:11" ht="14.25" customHeight="1">
      <c r="B4" s="3"/>
      <c r="C4" s="3"/>
      <c r="D4" s="3"/>
      <c r="E4" s="3"/>
      <c r="G4" s="267"/>
      <c r="H4" s="268"/>
      <c r="I4" s="268"/>
      <c r="J4" s="268"/>
      <c r="K4" s="2"/>
    </row>
    <row r="5" spans="1:11" ht="12" customHeight="1">
      <c r="A5" s="3"/>
      <c r="B5" s="3"/>
      <c r="C5" s="3"/>
      <c r="D5" s="3"/>
      <c r="E5" s="14"/>
      <c r="F5" s="14"/>
      <c r="G5" s="248" t="s">
        <v>131</v>
      </c>
      <c r="H5" s="249"/>
      <c r="I5" s="249"/>
      <c r="J5" s="296"/>
      <c r="K5" s="8"/>
    </row>
    <row r="6" spans="1:11" ht="10.5" customHeight="1">
      <c r="A6" s="3"/>
      <c r="B6" s="3"/>
      <c r="C6" s="3"/>
      <c r="D6" s="3"/>
      <c r="E6" s="3"/>
      <c r="F6" s="49"/>
      <c r="G6" s="266"/>
      <c r="H6" s="251"/>
      <c r="I6" s="251"/>
      <c r="J6" s="251"/>
      <c r="K6" s="8"/>
    </row>
    <row r="7" spans="1:11" ht="13.5" customHeight="1">
      <c r="A7" s="270" t="s">
        <v>130</v>
      </c>
      <c r="B7" s="271"/>
      <c r="C7" s="271"/>
      <c r="D7" s="271"/>
      <c r="E7" s="271"/>
      <c r="F7" s="271"/>
      <c r="G7" s="271"/>
      <c r="H7" s="271"/>
      <c r="I7" s="271"/>
      <c r="J7" s="271"/>
      <c r="K7" s="265"/>
    </row>
    <row r="8" spans="1:11" ht="9.75" customHeight="1">
      <c r="A8" s="40"/>
      <c r="B8" s="38"/>
      <c r="C8" s="38"/>
      <c r="D8" s="38"/>
      <c r="E8" s="38"/>
      <c r="F8" s="38"/>
      <c r="G8" s="38"/>
      <c r="H8" s="38"/>
      <c r="I8" s="38"/>
      <c r="J8" s="38"/>
      <c r="K8" s="39"/>
    </row>
    <row r="9" spans="1:11" ht="12.75" customHeight="1">
      <c r="A9" s="263" t="s">
        <v>123</v>
      </c>
      <c r="B9" s="251"/>
      <c r="C9" s="251"/>
      <c r="D9" s="251"/>
      <c r="E9" s="251"/>
      <c r="F9" s="251"/>
      <c r="G9" s="251"/>
      <c r="H9" s="251"/>
      <c r="I9" s="251"/>
      <c r="J9" s="251"/>
      <c r="K9" s="251"/>
    </row>
    <row r="10" spans="1:11" ht="12.75" customHeight="1">
      <c r="A10" s="40"/>
      <c r="B10" s="38"/>
      <c r="C10" s="38"/>
      <c r="D10" s="38"/>
      <c r="E10" s="38"/>
      <c r="F10" s="38"/>
      <c r="G10" s="272" t="s">
        <v>101</v>
      </c>
      <c r="H10" s="272"/>
      <c r="I10" s="272"/>
      <c r="J10" s="272"/>
      <c r="K10" s="39"/>
    </row>
    <row r="11" spans="1:11" ht="11.25" customHeight="1">
      <c r="A11" s="40"/>
      <c r="B11" s="38"/>
      <c r="C11" s="38"/>
      <c r="D11" s="38"/>
      <c r="E11" s="38"/>
      <c r="F11" s="38"/>
      <c r="G11" s="269" t="s">
        <v>148</v>
      </c>
      <c r="H11" s="269"/>
      <c r="I11" s="269"/>
      <c r="J11" s="269"/>
      <c r="K11" s="39"/>
    </row>
    <row r="12" spans="1:11" ht="11.25" customHeight="1">
      <c r="A12" s="40"/>
      <c r="B12" s="38"/>
      <c r="C12" s="38"/>
      <c r="D12" s="38"/>
      <c r="E12" s="38"/>
      <c r="F12" s="38"/>
      <c r="G12" s="48"/>
      <c r="H12" s="48"/>
      <c r="I12" s="48"/>
      <c r="J12" s="48"/>
      <c r="K12" s="39"/>
    </row>
    <row r="13" spans="1:11" ht="12.75" customHeight="1">
      <c r="A13" s="264" t="s">
        <v>66</v>
      </c>
      <c r="B13" s="265"/>
      <c r="C13" s="265"/>
      <c r="D13" s="265"/>
      <c r="E13" s="265"/>
      <c r="F13" s="265"/>
      <c r="G13" s="265"/>
      <c r="H13" s="265"/>
      <c r="I13" s="265"/>
      <c r="J13" s="265"/>
      <c r="K13" s="265"/>
    </row>
    <row r="14" spans="1:11" ht="12.75" customHeight="1">
      <c r="A14" s="86" t="s">
        <v>133</v>
      </c>
      <c r="B14" s="2"/>
      <c r="C14" s="2"/>
      <c r="D14" s="2"/>
      <c r="E14" s="2"/>
      <c r="F14" s="2"/>
      <c r="G14" s="242" t="s">
        <v>136</v>
      </c>
      <c r="H14" s="243"/>
      <c r="I14" s="243"/>
      <c r="J14" s="243"/>
      <c r="K14" s="2"/>
    </row>
    <row r="15" spans="1:11" ht="12.75" customHeight="1">
      <c r="A15" s="41"/>
      <c r="B15" s="39"/>
      <c r="C15" s="39"/>
      <c r="D15" s="39"/>
      <c r="E15" s="39"/>
      <c r="F15" s="39"/>
      <c r="G15" s="81" t="s">
        <v>128</v>
      </c>
      <c r="J15" s="77"/>
      <c r="K15" s="77"/>
    </row>
    <row r="16" spans="1:11" ht="13.5" customHeight="1">
      <c r="A16" s="250"/>
      <c r="B16" s="251"/>
      <c r="C16" s="251"/>
      <c r="D16" s="251"/>
      <c r="E16" s="251"/>
      <c r="F16" s="251"/>
      <c r="G16" s="251"/>
      <c r="H16" s="251"/>
      <c r="I16" s="251"/>
      <c r="J16" s="251"/>
      <c r="K16" s="251"/>
    </row>
    <row r="17" spans="1:11" ht="12" customHeight="1">
      <c r="A17" s="252"/>
      <c r="B17" s="251"/>
      <c r="C17" s="251"/>
      <c r="D17" s="251"/>
      <c r="E17" s="251"/>
      <c r="F17" s="251"/>
      <c r="G17" s="251"/>
      <c r="H17" s="251"/>
      <c r="I17" s="251"/>
      <c r="J17" s="251"/>
      <c r="K17" s="251"/>
    </row>
    <row r="18" spans="1:11" ht="12.75" customHeight="1">
      <c r="A18" s="41"/>
      <c r="B18" s="39"/>
      <c r="C18" s="39"/>
      <c r="D18" s="39"/>
      <c r="E18" s="39"/>
      <c r="F18" s="39"/>
      <c r="G18" s="39"/>
      <c r="H18" s="44"/>
      <c r="I18" s="9"/>
      <c r="J18" s="297" t="s">
        <v>65</v>
      </c>
      <c r="K18" s="225"/>
    </row>
    <row r="19" spans="1:11" ht="13.5" customHeight="1">
      <c r="A19" s="41"/>
      <c r="B19" s="39"/>
      <c r="C19" s="39"/>
      <c r="D19" s="39"/>
      <c r="E19" s="39"/>
      <c r="F19" s="39"/>
      <c r="G19" s="39"/>
      <c r="H19" s="47"/>
      <c r="I19" s="47" t="s">
        <v>135</v>
      </c>
      <c r="J19" s="298"/>
      <c r="K19" s="299"/>
    </row>
    <row r="20" spans="1:11" ht="11.25" customHeight="1">
      <c r="A20" s="41"/>
      <c r="B20" s="39"/>
      <c r="C20" s="39"/>
      <c r="D20" s="39"/>
      <c r="E20" s="39"/>
      <c r="F20" s="39"/>
      <c r="G20" s="39"/>
      <c r="H20" s="47"/>
      <c r="I20" s="47" t="s">
        <v>0</v>
      </c>
      <c r="J20" s="298"/>
      <c r="K20" s="299"/>
    </row>
    <row r="21" spans="1:11" ht="12" customHeight="1">
      <c r="A21" s="41"/>
      <c r="B21" s="39"/>
      <c r="C21" s="39"/>
      <c r="D21" s="39"/>
      <c r="E21" s="39"/>
      <c r="F21" s="39"/>
      <c r="G21" s="39"/>
      <c r="H21" s="37"/>
      <c r="I21" s="47" t="s">
        <v>1</v>
      </c>
      <c r="J21" s="298"/>
      <c r="K21" s="299"/>
    </row>
    <row r="22" spans="1:11" ht="11.25" customHeight="1">
      <c r="A22" s="12"/>
      <c r="B22" s="12"/>
      <c r="C22" s="12"/>
      <c r="D22" s="12"/>
      <c r="E22" s="12"/>
      <c r="F22" s="12"/>
      <c r="G22" s="74"/>
      <c r="H22" s="45"/>
      <c r="I22" s="45"/>
      <c r="J22" s="46"/>
      <c r="K22" s="90" t="s">
        <v>145</v>
      </c>
    </row>
    <row r="23" spans="1:11" ht="13.5" customHeight="1" thickBot="1">
      <c r="A23" s="253" t="s">
        <v>2</v>
      </c>
      <c r="B23" s="275"/>
      <c r="C23" s="275"/>
      <c r="D23" s="275"/>
      <c r="E23" s="275"/>
      <c r="F23" s="275"/>
      <c r="G23" s="255" t="s">
        <v>3</v>
      </c>
      <c r="H23" s="260" t="s">
        <v>124</v>
      </c>
      <c r="I23" s="261"/>
      <c r="J23" s="261"/>
      <c r="K23" s="262"/>
    </row>
    <row r="24" spans="1:11" ht="13.5" customHeight="1" thickBot="1">
      <c r="A24" s="276"/>
      <c r="B24" s="277"/>
      <c r="C24" s="277"/>
      <c r="D24" s="277"/>
      <c r="E24" s="277"/>
      <c r="F24" s="277"/>
      <c r="G24" s="246"/>
      <c r="H24" s="256" t="s">
        <v>122</v>
      </c>
      <c r="I24" s="257"/>
      <c r="J24" s="300"/>
      <c r="K24" s="258"/>
    </row>
    <row r="25" spans="1:11" ht="16.5" customHeight="1" thickBot="1">
      <c r="A25" s="276"/>
      <c r="B25" s="277"/>
      <c r="C25" s="277"/>
      <c r="D25" s="277"/>
      <c r="E25" s="277"/>
      <c r="F25" s="277"/>
      <c r="G25" s="246"/>
      <c r="H25" s="245" t="s">
        <v>41</v>
      </c>
      <c r="I25" s="253" t="s">
        <v>42</v>
      </c>
      <c r="J25" s="301"/>
      <c r="K25" s="259"/>
    </row>
    <row r="26" spans="1:11" ht="27" customHeight="1" thickBot="1">
      <c r="A26" s="276"/>
      <c r="B26" s="277"/>
      <c r="C26" s="277"/>
      <c r="D26" s="277"/>
      <c r="E26" s="277"/>
      <c r="F26" s="277"/>
      <c r="G26" s="246"/>
      <c r="H26" s="246"/>
      <c r="I26" s="253" t="s">
        <v>40</v>
      </c>
      <c r="J26" s="302" t="s">
        <v>90</v>
      </c>
      <c r="K26" s="303"/>
    </row>
    <row r="27" spans="1:11" ht="12.75" customHeight="1">
      <c r="A27" s="278"/>
      <c r="B27" s="279"/>
      <c r="C27" s="279"/>
      <c r="D27" s="279"/>
      <c r="E27" s="279"/>
      <c r="F27" s="279"/>
      <c r="G27" s="247"/>
      <c r="H27" s="247"/>
      <c r="I27" s="254"/>
      <c r="J27" s="43" t="s">
        <v>61</v>
      </c>
      <c r="K27" s="43" t="s">
        <v>134</v>
      </c>
    </row>
    <row r="28" spans="1:11" ht="12.75" customHeight="1">
      <c r="A28" s="244">
        <v>1</v>
      </c>
      <c r="B28" s="244"/>
      <c r="C28" s="244"/>
      <c r="D28" s="244"/>
      <c r="E28" s="244"/>
      <c r="F28" s="244"/>
      <c r="G28" s="4">
        <v>2</v>
      </c>
      <c r="H28" s="4">
        <v>3</v>
      </c>
      <c r="I28" s="18">
        <v>4</v>
      </c>
      <c r="J28" s="4">
        <v>5</v>
      </c>
      <c r="K28" s="4">
        <v>6</v>
      </c>
    </row>
    <row r="29" spans="1:11" ht="16.5" customHeight="1">
      <c r="A29" s="106">
        <v>2</v>
      </c>
      <c r="B29" s="106"/>
      <c r="C29" s="107"/>
      <c r="D29" s="107"/>
      <c r="E29" s="107"/>
      <c r="F29" s="107"/>
      <c r="G29" s="59" t="s">
        <v>114</v>
      </c>
      <c r="H29" s="157">
        <f>H30+H37+H57+H73+H78+H90+H102+H113+H120</f>
        <v>0</v>
      </c>
      <c r="I29" s="157">
        <f>I30+I37+I57+I73+I78+I90+I102+I113+I120</f>
        <v>0</v>
      </c>
      <c r="J29" s="157">
        <f>J30+J46</f>
        <v>0</v>
      </c>
      <c r="K29" s="157">
        <f>K30+K37+K57+K73+K78+K90+K102+K113+K120</f>
        <v>0</v>
      </c>
    </row>
    <row r="30" spans="1:11" ht="24" customHeight="1">
      <c r="A30" s="106">
        <v>2</v>
      </c>
      <c r="B30" s="106">
        <v>1</v>
      </c>
      <c r="C30" s="107"/>
      <c r="D30" s="107"/>
      <c r="E30" s="107"/>
      <c r="F30" s="107"/>
      <c r="G30" s="60" t="s">
        <v>113</v>
      </c>
      <c r="H30" s="155">
        <f>H31+H35</f>
        <v>0</v>
      </c>
      <c r="I30" s="155">
        <f>I31+I35</f>
        <v>0</v>
      </c>
      <c r="J30" s="155">
        <f>J31</f>
        <v>0</v>
      </c>
      <c r="K30" s="156">
        <f>K35</f>
        <v>0</v>
      </c>
    </row>
    <row r="31" spans="1:11" ht="15" customHeight="1">
      <c r="A31" s="107">
        <v>2</v>
      </c>
      <c r="B31" s="107">
        <v>1</v>
      </c>
      <c r="C31" s="107">
        <v>1</v>
      </c>
      <c r="D31" s="107"/>
      <c r="E31" s="107"/>
      <c r="F31" s="107"/>
      <c r="G31" s="67" t="s">
        <v>51</v>
      </c>
      <c r="H31" s="155">
        <f>H32+H34</f>
        <v>0</v>
      </c>
      <c r="I31" s="155">
        <f>I32+I34</f>
        <v>0</v>
      </c>
      <c r="J31" s="155">
        <f>J32+J34</f>
        <v>0</v>
      </c>
      <c r="K31" s="110" t="s">
        <v>39</v>
      </c>
    </row>
    <row r="32" spans="1:11" ht="12" customHeight="1">
      <c r="A32" s="107">
        <v>2</v>
      </c>
      <c r="B32" s="107">
        <v>1</v>
      </c>
      <c r="C32" s="107">
        <v>1</v>
      </c>
      <c r="D32" s="107">
        <v>1</v>
      </c>
      <c r="E32" s="107">
        <v>1</v>
      </c>
      <c r="F32" s="107">
        <v>1</v>
      </c>
      <c r="G32" s="20" t="s">
        <v>4</v>
      </c>
      <c r="H32" s="111"/>
      <c r="I32" s="111"/>
      <c r="J32" s="111"/>
      <c r="K32" s="110" t="s">
        <v>39</v>
      </c>
    </row>
    <row r="33" spans="1:11" ht="14.25" customHeight="1">
      <c r="A33" s="107"/>
      <c r="B33" s="107"/>
      <c r="C33" s="107"/>
      <c r="D33" s="107"/>
      <c r="E33" s="107"/>
      <c r="F33" s="107"/>
      <c r="G33" s="20" t="s">
        <v>100</v>
      </c>
      <c r="H33" s="111"/>
      <c r="I33" s="111"/>
      <c r="J33" s="111"/>
      <c r="K33" s="110" t="s">
        <v>39</v>
      </c>
    </row>
    <row r="34" spans="1:11" ht="12.75" customHeight="1">
      <c r="A34" s="107">
        <v>2</v>
      </c>
      <c r="B34" s="107">
        <v>1</v>
      </c>
      <c r="C34" s="107">
        <v>1</v>
      </c>
      <c r="D34" s="107">
        <v>1</v>
      </c>
      <c r="E34" s="107">
        <v>1</v>
      </c>
      <c r="F34" s="107">
        <v>2</v>
      </c>
      <c r="G34" s="20" t="s">
        <v>5</v>
      </c>
      <c r="H34" s="111"/>
      <c r="I34" s="111"/>
      <c r="J34" s="111"/>
      <c r="K34" s="110" t="s">
        <v>39</v>
      </c>
    </row>
    <row r="35" spans="1:11" ht="13.5" customHeight="1">
      <c r="A35" s="107">
        <v>2</v>
      </c>
      <c r="B35" s="107">
        <v>1</v>
      </c>
      <c r="C35" s="107">
        <v>2</v>
      </c>
      <c r="D35" s="107"/>
      <c r="E35" s="107"/>
      <c r="F35" s="107"/>
      <c r="G35" s="67" t="s">
        <v>52</v>
      </c>
      <c r="H35" s="155">
        <f>H36</f>
        <v>0</v>
      </c>
      <c r="I35" s="155">
        <f>I36</f>
        <v>0</v>
      </c>
      <c r="J35" s="110" t="s">
        <v>39</v>
      </c>
      <c r="K35" s="155">
        <f>K36</f>
        <v>0</v>
      </c>
    </row>
    <row r="36" spans="1:11" ht="13.5" customHeight="1">
      <c r="A36" s="107">
        <v>2</v>
      </c>
      <c r="B36" s="107">
        <v>1</v>
      </c>
      <c r="C36" s="107">
        <v>2</v>
      </c>
      <c r="D36" s="107">
        <v>1</v>
      </c>
      <c r="E36" s="107">
        <v>1</v>
      </c>
      <c r="F36" s="107">
        <v>1</v>
      </c>
      <c r="G36" s="20" t="s">
        <v>85</v>
      </c>
      <c r="H36" s="111"/>
      <c r="I36" s="111"/>
      <c r="J36" s="110" t="s">
        <v>39</v>
      </c>
      <c r="K36" s="111"/>
    </row>
    <row r="37" spans="1:11" ht="15.75" customHeight="1">
      <c r="A37" s="106">
        <v>2</v>
      </c>
      <c r="B37" s="106">
        <v>2</v>
      </c>
      <c r="C37" s="107"/>
      <c r="D37" s="107"/>
      <c r="E37" s="107"/>
      <c r="F37" s="107"/>
      <c r="G37" s="60" t="s">
        <v>112</v>
      </c>
      <c r="H37" s="155">
        <f>H38</f>
        <v>0</v>
      </c>
      <c r="I37" s="155">
        <f>I38</f>
        <v>0</v>
      </c>
      <c r="J37" s="156">
        <f>J38</f>
        <v>0</v>
      </c>
      <c r="K37" s="155">
        <f>K38</f>
        <v>0</v>
      </c>
    </row>
    <row r="38" spans="1:11" ht="13.5" customHeight="1">
      <c r="A38" s="107">
        <v>2</v>
      </c>
      <c r="B38" s="107">
        <v>2</v>
      </c>
      <c r="C38" s="107">
        <v>1</v>
      </c>
      <c r="D38" s="107"/>
      <c r="E38" s="107"/>
      <c r="F38" s="107"/>
      <c r="G38" s="67" t="s">
        <v>112</v>
      </c>
      <c r="H38" s="155">
        <f>H39+H40+H41+H42+H43+H44+H45+H46+H47+H48+H49+H50+H51+H52+H53+H54+H55+H56</f>
        <v>0</v>
      </c>
      <c r="I38" s="155">
        <f>I39+I40+I41+I42+I43+I44+I45+I46+I47+I48+I49+I50+I51+I52+I53+I54+I55+I56</f>
        <v>0</v>
      </c>
      <c r="J38" s="156">
        <f>J46</f>
        <v>0</v>
      </c>
      <c r="K38" s="155">
        <f>K39+K40+K41+K42+K43+K44+K45+K47+K48+K49+K50+K51+K52+K53+K54+K55+K56</f>
        <v>0</v>
      </c>
    </row>
    <row r="39" spans="1:11" ht="13.5" customHeight="1">
      <c r="A39" s="107">
        <v>2</v>
      </c>
      <c r="B39" s="107">
        <v>2</v>
      </c>
      <c r="C39" s="107">
        <v>1</v>
      </c>
      <c r="D39" s="107">
        <v>1</v>
      </c>
      <c r="E39" s="107">
        <v>1</v>
      </c>
      <c r="F39" s="107">
        <v>1</v>
      </c>
      <c r="G39" s="19" t="s">
        <v>6</v>
      </c>
      <c r="H39" s="155">
        <f t="shared" ref="H39:H56" si="0">H40+H41+H42+H43+H44+H45+H46+H47+H48+H49+H50+H51+H52+H53+H54+H57</f>
        <v>0</v>
      </c>
      <c r="I39" s="111"/>
      <c r="J39" s="110" t="s">
        <v>39</v>
      </c>
      <c r="K39" s="111"/>
    </row>
    <row r="40" spans="1:11" ht="24.75" customHeight="1">
      <c r="A40" s="107">
        <v>2</v>
      </c>
      <c r="B40" s="107">
        <v>2</v>
      </c>
      <c r="C40" s="107">
        <v>1</v>
      </c>
      <c r="D40" s="107">
        <v>1</v>
      </c>
      <c r="E40" s="107">
        <v>1</v>
      </c>
      <c r="F40" s="107">
        <v>2</v>
      </c>
      <c r="G40" s="19" t="s">
        <v>150</v>
      </c>
      <c r="H40" s="155">
        <f t="shared" si="0"/>
        <v>0</v>
      </c>
      <c r="I40" s="111"/>
      <c r="J40" s="110" t="s">
        <v>39</v>
      </c>
      <c r="K40" s="111"/>
    </row>
    <row r="41" spans="1:11" ht="13.5" customHeight="1">
      <c r="A41" s="107">
        <v>2</v>
      </c>
      <c r="B41" s="107">
        <v>2</v>
      </c>
      <c r="C41" s="107">
        <v>1</v>
      </c>
      <c r="D41" s="107">
        <v>1</v>
      </c>
      <c r="E41" s="107">
        <v>1</v>
      </c>
      <c r="F41" s="107">
        <v>5</v>
      </c>
      <c r="G41" s="20" t="s">
        <v>8</v>
      </c>
      <c r="H41" s="155">
        <f t="shared" si="0"/>
        <v>0</v>
      </c>
      <c r="I41" s="111"/>
      <c r="J41" s="110" t="s">
        <v>39</v>
      </c>
      <c r="K41" s="111"/>
    </row>
    <row r="42" spans="1:11" ht="24" customHeight="1">
      <c r="A42" s="107">
        <v>2</v>
      </c>
      <c r="B42" s="107">
        <v>2</v>
      </c>
      <c r="C42" s="107">
        <v>1</v>
      </c>
      <c r="D42" s="107">
        <v>1</v>
      </c>
      <c r="E42" s="107">
        <v>1</v>
      </c>
      <c r="F42" s="107">
        <v>6</v>
      </c>
      <c r="G42" s="20" t="s">
        <v>151</v>
      </c>
      <c r="H42" s="155">
        <f t="shared" si="0"/>
        <v>0</v>
      </c>
      <c r="I42" s="111"/>
      <c r="J42" s="110" t="s">
        <v>39</v>
      </c>
      <c r="K42" s="111"/>
    </row>
    <row r="43" spans="1:11" ht="13.5" customHeight="1">
      <c r="A43" s="107">
        <v>2</v>
      </c>
      <c r="B43" s="107">
        <v>2</v>
      </c>
      <c r="C43" s="107">
        <v>1</v>
      </c>
      <c r="D43" s="107">
        <v>1</v>
      </c>
      <c r="E43" s="107">
        <v>1</v>
      </c>
      <c r="F43" s="107">
        <v>7</v>
      </c>
      <c r="G43" s="20" t="s">
        <v>10</v>
      </c>
      <c r="H43" s="155">
        <f t="shared" si="0"/>
        <v>0</v>
      </c>
      <c r="I43" s="111"/>
      <c r="J43" s="110" t="s">
        <v>39</v>
      </c>
      <c r="K43" s="111"/>
    </row>
    <row r="44" spans="1:11" ht="14.25" customHeight="1">
      <c r="A44" s="112">
        <v>2</v>
      </c>
      <c r="B44" s="112">
        <v>2</v>
      </c>
      <c r="C44" s="112">
        <v>1</v>
      </c>
      <c r="D44" s="112">
        <v>1</v>
      </c>
      <c r="E44" s="112">
        <v>1</v>
      </c>
      <c r="F44" s="112">
        <v>8</v>
      </c>
      <c r="G44" s="98" t="s">
        <v>11</v>
      </c>
      <c r="H44" s="155">
        <f t="shared" si="0"/>
        <v>0</v>
      </c>
      <c r="I44" s="111"/>
      <c r="J44" s="110" t="s">
        <v>39</v>
      </c>
      <c r="K44" s="111"/>
    </row>
    <row r="45" spans="1:11" ht="15" customHeight="1">
      <c r="A45" s="112">
        <v>2</v>
      </c>
      <c r="B45" s="112">
        <v>2</v>
      </c>
      <c r="C45" s="112">
        <v>1</v>
      </c>
      <c r="D45" s="112">
        <v>1</v>
      </c>
      <c r="E45" s="112">
        <v>1</v>
      </c>
      <c r="F45" s="112">
        <v>10</v>
      </c>
      <c r="G45" s="98" t="s">
        <v>13</v>
      </c>
      <c r="H45" s="155">
        <f t="shared" si="0"/>
        <v>0</v>
      </c>
      <c r="I45" s="111"/>
      <c r="J45" s="110" t="s">
        <v>39</v>
      </c>
      <c r="K45" s="111"/>
    </row>
    <row r="46" spans="1:11" ht="26.25" customHeight="1">
      <c r="A46" s="107">
        <v>2</v>
      </c>
      <c r="B46" s="107">
        <v>2</v>
      </c>
      <c r="C46" s="107">
        <v>1</v>
      </c>
      <c r="D46" s="107">
        <v>1</v>
      </c>
      <c r="E46" s="107">
        <v>1</v>
      </c>
      <c r="F46" s="107">
        <v>11</v>
      </c>
      <c r="G46" s="20" t="s">
        <v>152</v>
      </c>
      <c r="H46" s="155">
        <f t="shared" si="0"/>
        <v>0</v>
      </c>
      <c r="I46" s="111"/>
      <c r="J46" s="111"/>
      <c r="K46" s="110" t="s">
        <v>39</v>
      </c>
    </row>
    <row r="47" spans="1:11" ht="30.75" customHeight="1">
      <c r="A47" s="107">
        <v>2</v>
      </c>
      <c r="B47" s="107">
        <v>2</v>
      </c>
      <c r="C47" s="107">
        <v>1</v>
      </c>
      <c r="D47" s="107">
        <v>1</v>
      </c>
      <c r="E47" s="107">
        <v>1</v>
      </c>
      <c r="F47" s="107">
        <v>12</v>
      </c>
      <c r="G47" s="98" t="s">
        <v>153</v>
      </c>
      <c r="H47" s="155">
        <f t="shared" si="0"/>
        <v>0</v>
      </c>
      <c r="I47" s="111"/>
      <c r="J47" s="110" t="s">
        <v>39</v>
      </c>
      <c r="K47" s="111"/>
    </row>
    <row r="48" spans="1:11" ht="26.25" customHeight="1">
      <c r="A48" s="113">
        <v>2</v>
      </c>
      <c r="B48" s="113">
        <v>2</v>
      </c>
      <c r="C48" s="113">
        <v>1</v>
      </c>
      <c r="D48" s="113">
        <v>1</v>
      </c>
      <c r="E48" s="113">
        <v>1</v>
      </c>
      <c r="F48" s="113">
        <v>14</v>
      </c>
      <c r="G48" s="92" t="s">
        <v>154</v>
      </c>
      <c r="H48" s="155">
        <f t="shared" si="0"/>
        <v>0</v>
      </c>
      <c r="I48" s="111"/>
      <c r="J48" s="110" t="s">
        <v>39</v>
      </c>
      <c r="K48" s="111"/>
    </row>
    <row r="49" spans="1:11" ht="27.75" customHeight="1">
      <c r="A49" s="107">
        <v>2</v>
      </c>
      <c r="B49" s="107">
        <v>2</v>
      </c>
      <c r="C49" s="107">
        <v>1</v>
      </c>
      <c r="D49" s="107">
        <v>1</v>
      </c>
      <c r="E49" s="107">
        <v>1</v>
      </c>
      <c r="F49" s="107">
        <v>15</v>
      </c>
      <c r="G49" s="20" t="s">
        <v>155</v>
      </c>
      <c r="H49" s="155">
        <f t="shared" si="0"/>
        <v>0</v>
      </c>
      <c r="I49" s="111"/>
      <c r="J49" s="110" t="s">
        <v>39</v>
      </c>
      <c r="K49" s="111"/>
    </row>
    <row r="50" spans="1:11" ht="19.5" customHeight="1">
      <c r="A50" s="107">
        <v>2</v>
      </c>
      <c r="B50" s="107">
        <v>2</v>
      </c>
      <c r="C50" s="107">
        <v>1</v>
      </c>
      <c r="D50" s="107">
        <v>1</v>
      </c>
      <c r="E50" s="107">
        <v>1</v>
      </c>
      <c r="F50" s="107">
        <v>16</v>
      </c>
      <c r="G50" s="20" t="s">
        <v>16</v>
      </c>
      <c r="H50" s="155">
        <f t="shared" si="0"/>
        <v>0</v>
      </c>
      <c r="I50" s="111"/>
      <c r="J50" s="110" t="s">
        <v>39</v>
      </c>
      <c r="K50" s="111"/>
    </row>
    <row r="51" spans="1:11" ht="24.75" customHeight="1">
      <c r="A51" s="113">
        <v>2</v>
      </c>
      <c r="B51" s="113">
        <v>2</v>
      </c>
      <c r="C51" s="113">
        <v>1</v>
      </c>
      <c r="D51" s="113">
        <v>1</v>
      </c>
      <c r="E51" s="113">
        <v>1</v>
      </c>
      <c r="F51" s="113">
        <v>17</v>
      </c>
      <c r="G51" s="93" t="s">
        <v>156</v>
      </c>
      <c r="H51" s="155">
        <f t="shared" si="0"/>
        <v>0</v>
      </c>
      <c r="I51" s="111"/>
      <c r="J51" s="110" t="s">
        <v>39</v>
      </c>
      <c r="K51" s="111"/>
    </row>
    <row r="52" spans="1:11" ht="13.5" customHeight="1">
      <c r="A52" s="112">
        <v>2</v>
      </c>
      <c r="B52" s="112">
        <v>2</v>
      </c>
      <c r="C52" s="112">
        <v>1</v>
      </c>
      <c r="D52" s="112">
        <v>1</v>
      </c>
      <c r="E52" s="112">
        <v>1</v>
      </c>
      <c r="F52" s="112">
        <v>18</v>
      </c>
      <c r="G52" s="98" t="s">
        <v>146</v>
      </c>
      <c r="H52" s="155">
        <f t="shared" si="0"/>
        <v>0</v>
      </c>
      <c r="I52" s="111"/>
      <c r="J52" s="110" t="s">
        <v>39</v>
      </c>
      <c r="K52" s="111"/>
    </row>
    <row r="53" spans="1:11" ht="14.25" customHeight="1">
      <c r="A53" s="107">
        <v>2</v>
      </c>
      <c r="B53" s="107">
        <v>2</v>
      </c>
      <c r="C53" s="107">
        <v>1</v>
      </c>
      <c r="D53" s="107">
        <v>1</v>
      </c>
      <c r="E53" s="107">
        <v>1</v>
      </c>
      <c r="F53" s="107">
        <v>20</v>
      </c>
      <c r="G53" s="61" t="s">
        <v>91</v>
      </c>
      <c r="H53" s="155">
        <f t="shared" si="0"/>
        <v>0</v>
      </c>
      <c r="I53" s="111"/>
      <c r="J53" s="110" t="s">
        <v>39</v>
      </c>
      <c r="K53" s="111"/>
    </row>
    <row r="54" spans="1:11" ht="24.75" customHeight="1">
      <c r="A54" s="106">
        <v>2</v>
      </c>
      <c r="B54" s="106">
        <v>2</v>
      </c>
      <c r="C54" s="106">
        <v>1</v>
      </c>
      <c r="D54" s="106">
        <v>1</v>
      </c>
      <c r="E54" s="106">
        <v>1</v>
      </c>
      <c r="F54" s="106">
        <v>21</v>
      </c>
      <c r="G54" s="99" t="s">
        <v>157</v>
      </c>
      <c r="H54" s="155">
        <f t="shared" si="0"/>
        <v>0</v>
      </c>
      <c r="I54" s="111"/>
      <c r="J54" s="110" t="s">
        <v>39</v>
      </c>
      <c r="K54" s="111"/>
    </row>
    <row r="55" spans="1:11" ht="14.25" customHeight="1">
      <c r="A55" s="106">
        <v>2</v>
      </c>
      <c r="B55" s="106">
        <v>2</v>
      </c>
      <c r="C55" s="106">
        <v>1</v>
      </c>
      <c r="D55" s="106">
        <v>1</v>
      </c>
      <c r="E55" s="106">
        <v>1</v>
      </c>
      <c r="F55" s="106">
        <v>22</v>
      </c>
      <c r="G55" s="59" t="s">
        <v>158</v>
      </c>
      <c r="H55" s="155">
        <f t="shared" si="0"/>
        <v>0</v>
      </c>
      <c r="I55" s="111"/>
      <c r="J55" s="110" t="s">
        <v>39</v>
      </c>
      <c r="K55" s="111"/>
    </row>
    <row r="56" spans="1:11">
      <c r="A56" s="107">
        <v>2</v>
      </c>
      <c r="B56" s="107">
        <v>2</v>
      </c>
      <c r="C56" s="107">
        <v>1</v>
      </c>
      <c r="D56" s="107">
        <v>1</v>
      </c>
      <c r="E56" s="107">
        <v>1</v>
      </c>
      <c r="F56" s="107">
        <v>30</v>
      </c>
      <c r="G56" s="20" t="s">
        <v>159</v>
      </c>
      <c r="H56" s="155">
        <f t="shared" si="0"/>
        <v>0</v>
      </c>
      <c r="I56" s="111"/>
      <c r="J56" s="110" t="s">
        <v>39</v>
      </c>
      <c r="K56" s="111"/>
    </row>
    <row r="57" spans="1:11" ht="14.25" customHeight="1">
      <c r="A57" s="106">
        <v>2</v>
      </c>
      <c r="B57" s="106">
        <v>3</v>
      </c>
      <c r="C57" s="107"/>
      <c r="D57" s="107"/>
      <c r="E57" s="107"/>
      <c r="F57" s="107"/>
      <c r="G57" s="60" t="s">
        <v>160</v>
      </c>
      <c r="H57" s="109">
        <f>H58+H71</f>
        <v>0</v>
      </c>
      <c r="I57" s="109">
        <f>I58+I71</f>
        <v>0</v>
      </c>
      <c r="J57" s="110" t="s">
        <v>39</v>
      </c>
      <c r="K57" s="109">
        <f>K58+K71</f>
        <v>0</v>
      </c>
    </row>
    <row r="58" spans="1:11" ht="13.5" customHeight="1">
      <c r="A58" s="107">
        <v>2</v>
      </c>
      <c r="B58" s="107">
        <v>3</v>
      </c>
      <c r="C58" s="107">
        <v>1</v>
      </c>
      <c r="D58" s="107"/>
      <c r="E58" s="107"/>
      <c r="F58" s="107"/>
      <c r="G58" s="67" t="s">
        <v>57</v>
      </c>
      <c r="H58" s="109">
        <f>H59+H63+H67</f>
        <v>0</v>
      </c>
      <c r="I58" s="109">
        <f>I59+I63+I67</f>
        <v>0</v>
      </c>
      <c r="J58" s="110" t="s">
        <v>39</v>
      </c>
      <c r="K58" s="109">
        <f>K59+K63+K67</f>
        <v>0</v>
      </c>
    </row>
    <row r="59" spans="1:11" ht="12.75" customHeight="1">
      <c r="A59" s="107">
        <v>2</v>
      </c>
      <c r="B59" s="107">
        <v>3</v>
      </c>
      <c r="C59" s="107">
        <v>1</v>
      </c>
      <c r="D59" s="107">
        <v>1</v>
      </c>
      <c r="E59" s="107"/>
      <c r="F59" s="107"/>
      <c r="G59" s="67" t="s">
        <v>161</v>
      </c>
      <c r="H59" s="109">
        <f>H60+H61+H62</f>
        <v>0</v>
      </c>
      <c r="I59" s="109">
        <f>I60+I61+I62</f>
        <v>0</v>
      </c>
      <c r="J59" s="110" t="s">
        <v>39</v>
      </c>
      <c r="K59" s="109">
        <f>K60+K61+K62</f>
        <v>0</v>
      </c>
    </row>
    <row r="60" spans="1:11" ht="13.5" customHeight="1">
      <c r="A60" s="107">
        <v>2</v>
      </c>
      <c r="B60" s="107">
        <v>3</v>
      </c>
      <c r="C60" s="107">
        <v>1</v>
      </c>
      <c r="D60" s="107">
        <v>1</v>
      </c>
      <c r="E60" s="107">
        <v>1</v>
      </c>
      <c r="F60" s="107">
        <v>1</v>
      </c>
      <c r="G60" s="20" t="s">
        <v>18</v>
      </c>
      <c r="H60" s="114"/>
      <c r="I60" s="114"/>
      <c r="J60" s="110" t="s">
        <v>39</v>
      </c>
      <c r="K60" s="111"/>
    </row>
    <row r="61" spans="1:11" ht="13.5" customHeight="1">
      <c r="A61" s="107">
        <v>2</v>
      </c>
      <c r="B61" s="107">
        <v>3</v>
      </c>
      <c r="C61" s="107">
        <v>1</v>
      </c>
      <c r="D61" s="107">
        <v>1</v>
      </c>
      <c r="E61" s="107">
        <v>1</v>
      </c>
      <c r="F61" s="107">
        <v>2</v>
      </c>
      <c r="G61" s="20" t="s">
        <v>19</v>
      </c>
      <c r="H61" s="114"/>
      <c r="I61" s="114"/>
      <c r="J61" s="110" t="s">
        <v>39</v>
      </c>
      <c r="K61" s="111"/>
    </row>
    <row r="62" spans="1:11" ht="15.75" customHeight="1">
      <c r="A62" s="107">
        <v>2</v>
      </c>
      <c r="B62" s="107">
        <v>3</v>
      </c>
      <c r="C62" s="107">
        <v>1</v>
      </c>
      <c r="D62" s="107">
        <v>1</v>
      </c>
      <c r="E62" s="107">
        <v>1</v>
      </c>
      <c r="F62" s="107">
        <v>3</v>
      </c>
      <c r="G62" s="20" t="s">
        <v>20</v>
      </c>
      <c r="H62" s="114"/>
      <c r="I62" s="114"/>
      <c r="J62" s="110" t="s">
        <v>39</v>
      </c>
      <c r="K62" s="111"/>
    </row>
    <row r="63" spans="1:11" ht="27" customHeight="1">
      <c r="A63" s="107">
        <v>2</v>
      </c>
      <c r="B63" s="107">
        <v>3</v>
      </c>
      <c r="C63" s="107">
        <v>1</v>
      </c>
      <c r="D63" s="107">
        <v>2</v>
      </c>
      <c r="E63" s="107"/>
      <c r="F63" s="107"/>
      <c r="G63" s="67" t="s">
        <v>162</v>
      </c>
      <c r="H63" s="109">
        <f>H64+H65+H66</f>
        <v>0</v>
      </c>
      <c r="I63" s="109">
        <f>I64+I65+I66</f>
        <v>0</v>
      </c>
      <c r="J63" s="110" t="s">
        <v>39</v>
      </c>
      <c r="K63" s="109">
        <f>K64+K65+K66</f>
        <v>0</v>
      </c>
    </row>
    <row r="64" spans="1:11" ht="12" customHeight="1">
      <c r="A64" s="107">
        <v>2</v>
      </c>
      <c r="B64" s="107">
        <v>3</v>
      </c>
      <c r="C64" s="107">
        <v>1</v>
      </c>
      <c r="D64" s="107">
        <v>2</v>
      </c>
      <c r="E64" s="107">
        <v>1</v>
      </c>
      <c r="F64" s="107">
        <v>1</v>
      </c>
      <c r="G64" s="20" t="s">
        <v>18</v>
      </c>
      <c r="H64" s="114"/>
      <c r="I64" s="114"/>
      <c r="J64" s="110" t="s">
        <v>39</v>
      </c>
      <c r="K64" s="111"/>
    </row>
    <row r="65" spans="1:11" ht="14.25" customHeight="1">
      <c r="A65" s="107">
        <v>2</v>
      </c>
      <c r="B65" s="107">
        <v>3</v>
      </c>
      <c r="C65" s="107">
        <v>1</v>
      </c>
      <c r="D65" s="107">
        <v>2</v>
      </c>
      <c r="E65" s="107">
        <v>1</v>
      </c>
      <c r="F65" s="107">
        <v>2</v>
      </c>
      <c r="G65" s="20" t="s">
        <v>19</v>
      </c>
      <c r="H65" s="114"/>
      <c r="I65" s="114"/>
      <c r="J65" s="110" t="s">
        <v>39</v>
      </c>
      <c r="K65" s="111"/>
    </row>
    <row r="66" spans="1:11" ht="12" customHeight="1">
      <c r="A66" s="107">
        <v>2</v>
      </c>
      <c r="B66" s="107">
        <v>3</v>
      </c>
      <c r="C66" s="107">
        <v>1</v>
      </c>
      <c r="D66" s="107">
        <v>2</v>
      </c>
      <c r="E66" s="107">
        <v>1</v>
      </c>
      <c r="F66" s="107">
        <v>3</v>
      </c>
      <c r="G66" s="20" t="s">
        <v>20</v>
      </c>
      <c r="H66" s="114"/>
      <c r="I66" s="114"/>
      <c r="J66" s="110" t="s">
        <v>39</v>
      </c>
      <c r="K66" s="111"/>
    </row>
    <row r="67" spans="1:11" ht="29.25" customHeight="1">
      <c r="A67" s="107">
        <v>2</v>
      </c>
      <c r="B67" s="107">
        <v>3</v>
      </c>
      <c r="C67" s="107">
        <v>1</v>
      </c>
      <c r="D67" s="107">
        <v>3</v>
      </c>
      <c r="E67" s="107"/>
      <c r="F67" s="107"/>
      <c r="G67" s="67" t="s">
        <v>163</v>
      </c>
      <c r="H67" s="109">
        <f>H68+H69+H70</f>
        <v>0</v>
      </c>
      <c r="I67" s="109">
        <f>I68+I69+I70</f>
        <v>0</v>
      </c>
      <c r="J67" s="110" t="s">
        <v>39</v>
      </c>
      <c r="K67" s="109">
        <f>K68+K69+K70</f>
        <v>0</v>
      </c>
    </row>
    <row r="68" spans="1:11" ht="13.5" customHeight="1">
      <c r="A68" s="107">
        <v>2</v>
      </c>
      <c r="B68" s="107">
        <v>3</v>
      </c>
      <c r="C68" s="107">
        <v>1</v>
      </c>
      <c r="D68" s="107">
        <v>3</v>
      </c>
      <c r="E68" s="107">
        <v>1</v>
      </c>
      <c r="F68" s="107">
        <v>1</v>
      </c>
      <c r="G68" s="20" t="s">
        <v>164</v>
      </c>
      <c r="H68" s="114"/>
      <c r="I68" s="114"/>
      <c r="J68" s="110" t="s">
        <v>39</v>
      </c>
      <c r="K68" s="114"/>
    </row>
    <row r="69" spans="1:11" ht="12.75" customHeight="1">
      <c r="A69" s="107">
        <v>2</v>
      </c>
      <c r="B69" s="107">
        <v>3</v>
      </c>
      <c r="C69" s="107">
        <v>1</v>
      </c>
      <c r="D69" s="107">
        <v>3</v>
      </c>
      <c r="E69" s="107">
        <v>1</v>
      </c>
      <c r="F69" s="107">
        <v>2</v>
      </c>
      <c r="G69" s="62" t="s">
        <v>165</v>
      </c>
      <c r="H69" s="114"/>
      <c r="I69" s="114"/>
      <c r="J69" s="110" t="s">
        <v>39</v>
      </c>
      <c r="K69" s="114"/>
    </row>
    <row r="70" spans="1:11" ht="14.25" customHeight="1">
      <c r="A70" s="107">
        <v>2</v>
      </c>
      <c r="B70" s="107">
        <v>3</v>
      </c>
      <c r="C70" s="107">
        <v>1</v>
      </c>
      <c r="D70" s="107">
        <v>3</v>
      </c>
      <c r="E70" s="107">
        <v>1</v>
      </c>
      <c r="F70" s="107">
        <v>3</v>
      </c>
      <c r="G70" s="20" t="s">
        <v>166</v>
      </c>
      <c r="H70" s="114"/>
      <c r="I70" s="114"/>
      <c r="J70" s="110" t="s">
        <v>39</v>
      </c>
      <c r="K70" s="114"/>
    </row>
    <row r="71" spans="1:11" ht="13.5" customHeight="1">
      <c r="A71" s="112">
        <v>2</v>
      </c>
      <c r="B71" s="112">
        <v>3</v>
      </c>
      <c r="C71" s="112">
        <v>2</v>
      </c>
      <c r="D71" s="112"/>
      <c r="E71" s="112"/>
      <c r="F71" s="112"/>
      <c r="G71" s="100" t="s">
        <v>59</v>
      </c>
      <c r="H71" s="109">
        <f>H72</f>
        <v>0</v>
      </c>
      <c r="I71" s="109">
        <f>I72</f>
        <v>0</v>
      </c>
      <c r="J71" s="110" t="s">
        <v>39</v>
      </c>
      <c r="K71" s="109">
        <f>K72</f>
        <v>0</v>
      </c>
    </row>
    <row r="72" spans="1:11" ht="26.25" customHeight="1">
      <c r="A72" s="112">
        <v>2</v>
      </c>
      <c r="B72" s="112">
        <v>3</v>
      </c>
      <c r="C72" s="112">
        <v>2</v>
      </c>
      <c r="D72" s="112">
        <v>1</v>
      </c>
      <c r="E72" s="112">
        <v>1</v>
      </c>
      <c r="F72" s="112">
        <v>1</v>
      </c>
      <c r="G72" s="98" t="s">
        <v>84</v>
      </c>
      <c r="H72" s="114"/>
      <c r="I72" s="114"/>
      <c r="J72" s="110" t="s">
        <v>39</v>
      </c>
      <c r="K72" s="114"/>
    </row>
    <row r="73" spans="1:11" ht="15" customHeight="1">
      <c r="A73" s="106">
        <v>2</v>
      </c>
      <c r="B73" s="106">
        <v>4</v>
      </c>
      <c r="C73" s="106"/>
      <c r="D73" s="107"/>
      <c r="E73" s="107"/>
      <c r="F73" s="107"/>
      <c r="G73" s="60" t="s">
        <v>110</v>
      </c>
      <c r="H73" s="109">
        <f>H74</f>
        <v>0</v>
      </c>
      <c r="I73" s="109">
        <f>I74</f>
        <v>0</v>
      </c>
      <c r="J73" s="110" t="s">
        <v>39</v>
      </c>
      <c r="K73" s="109">
        <f>K74</f>
        <v>0</v>
      </c>
    </row>
    <row r="74" spans="1:11" ht="12.75" customHeight="1">
      <c r="A74" s="107">
        <v>2</v>
      </c>
      <c r="B74" s="107">
        <v>4</v>
      </c>
      <c r="C74" s="107">
        <v>1</v>
      </c>
      <c r="D74" s="107"/>
      <c r="E74" s="107"/>
      <c r="F74" s="107"/>
      <c r="G74" s="67" t="s">
        <v>53</v>
      </c>
      <c r="H74" s="109">
        <f>H75+H76+H77</f>
        <v>0</v>
      </c>
      <c r="I74" s="109">
        <f>I75+I76+I77</f>
        <v>0</v>
      </c>
      <c r="J74" s="110" t="s">
        <v>39</v>
      </c>
      <c r="K74" s="109">
        <f>K75+K76+K77</f>
        <v>0</v>
      </c>
    </row>
    <row r="75" spans="1:11" ht="13.5" customHeight="1">
      <c r="A75" s="107">
        <v>2</v>
      </c>
      <c r="B75" s="107">
        <v>4</v>
      </c>
      <c r="C75" s="107">
        <v>1</v>
      </c>
      <c r="D75" s="107">
        <v>1</v>
      </c>
      <c r="E75" s="107">
        <v>1</v>
      </c>
      <c r="F75" s="107">
        <v>1</v>
      </c>
      <c r="G75" s="20" t="s">
        <v>24</v>
      </c>
      <c r="H75" s="114"/>
      <c r="I75" s="114"/>
      <c r="J75" s="110" t="s">
        <v>39</v>
      </c>
      <c r="K75" s="114"/>
    </row>
    <row r="76" spans="1:11" ht="14.25" customHeight="1">
      <c r="A76" s="107">
        <v>2</v>
      </c>
      <c r="B76" s="107">
        <v>4</v>
      </c>
      <c r="C76" s="107">
        <v>1</v>
      </c>
      <c r="D76" s="107">
        <v>1</v>
      </c>
      <c r="E76" s="107">
        <v>1</v>
      </c>
      <c r="F76" s="107">
        <v>2</v>
      </c>
      <c r="G76" s="20" t="s">
        <v>86</v>
      </c>
      <c r="H76" s="114"/>
      <c r="I76" s="114"/>
      <c r="J76" s="110" t="s">
        <v>39</v>
      </c>
      <c r="K76" s="114"/>
    </row>
    <row r="77" spans="1:11" ht="12.75" customHeight="1">
      <c r="A77" s="107">
        <v>2</v>
      </c>
      <c r="B77" s="107">
        <v>4</v>
      </c>
      <c r="C77" s="107">
        <v>1</v>
      </c>
      <c r="D77" s="107">
        <v>1</v>
      </c>
      <c r="E77" s="107">
        <v>1</v>
      </c>
      <c r="F77" s="107">
        <v>3</v>
      </c>
      <c r="G77" s="20" t="s">
        <v>87</v>
      </c>
      <c r="H77" s="114"/>
      <c r="I77" s="114"/>
      <c r="J77" s="110" t="s">
        <v>39</v>
      </c>
      <c r="K77" s="114"/>
    </row>
    <row r="78" spans="1:11" ht="13.5" customHeight="1">
      <c r="A78" s="106">
        <v>2</v>
      </c>
      <c r="B78" s="106">
        <v>5</v>
      </c>
      <c r="C78" s="106"/>
      <c r="D78" s="107"/>
      <c r="E78" s="107"/>
      <c r="F78" s="107"/>
      <c r="G78" s="60" t="s">
        <v>109</v>
      </c>
      <c r="H78" s="109">
        <f>H79+H82+H85</f>
        <v>0</v>
      </c>
      <c r="I78" s="109">
        <f>I79+I82+I85</f>
        <v>0</v>
      </c>
      <c r="J78" s="110" t="s">
        <v>39</v>
      </c>
      <c r="K78" s="109">
        <f>K79+K82+K85</f>
        <v>0</v>
      </c>
    </row>
    <row r="79" spans="1:11" ht="13.5" customHeight="1">
      <c r="A79" s="107">
        <v>2</v>
      </c>
      <c r="B79" s="107">
        <v>5</v>
      </c>
      <c r="C79" s="107">
        <v>1</v>
      </c>
      <c r="D79" s="107"/>
      <c r="E79" s="107"/>
      <c r="F79" s="107"/>
      <c r="G79" s="67" t="s">
        <v>54</v>
      </c>
      <c r="H79" s="109">
        <f>H80+H81</f>
        <v>0</v>
      </c>
      <c r="I79" s="109">
        <f>I80+I81</f>
        <v>0</v>
      </c>
      <c r="J79" s="110" t="s">
        <v>39</v>
      </c>
      <c r="K79" s="109">
        <f>K80+K81</f>
        <v>0</v>
      </c>
    </row>
    <row r="80" spans="1:11" ht="21" customHeight="1">
      <c r="A80" s="107">
        <v>2</v>
      </c>
      <c r="B80" s="107">
        <v>5</v>
      </c>
      <c r="C80" s="107">
        <v>1</v>
      </c>
      <c r="D80" s="107">
        <v>1</v>
      </c>
      <c r="E80" s="107">
        <v>1</v>
      </c>
      <c r="F80" s="107">
        <v>1</v>
      </c>
      <c r="G80" s="20" t="s">
        <v>167</v>
      </c>
      <c r="H80" s="114"/>
      <c r="I80" s="114"/>
      <c r="J80" s="110" t="s">
        <v>39</v>
      </c>
      <c r="K80" s="114"/>
    </row>
    <row r="81" spans="1:11" ht="24" customHeight="1">
      <c r="A81" s="107">
        <v>2</v>
      </c>
      <c r="B81" s="107">
        <v>5</v>
      </c>
      <c r="C81" s="107">
        <v>1</v>
      </c>
      <c r="D81" s="107">
        <v>1</v>
      </c>
      <c r="E81" s="107">
        <v>1</v>
      </c>
      <c r="F81" s="107">
        <v>2</v>
      </c>
      <c r="G81" s="98" t="s">
        <v>168</v>
      </c>
      <c r="H81" s="114"/>
      <c r="I81" s="114"/>
      <c r="J81" s="110" t="s">
        <v>39</v>
      </c>
      <c r="K81" s="114"/>
    </row>
    <row r="82" spans="1:11" ht="14.25" customHeight="1">
      <c r="A82" s="107">
        <v>2</v>
      </c>
      <c r="B82" s="107">
        <v>5</v>
      </c>
      <c r="C82" s="107">
        <v>2</v>
      </c>
      <c r="D82" s="107"/>
      <c r="E82" s="107"/>
      <c r="F82" s="107"/>
      <c r="G82" s="67" t="s">
        <v>55</v>
      </c>
      <c r="H82" s="109">
        <f>H83+H84</f>
        <v>0</v>
      </c>
      <c r="I82" s="109">
        <f>I83+I84</f>
        <v>0</v>
      </c>
      <c r="J82" s="110" t="s">
        <v>39</v>
      </c>
      <c r="K82" s="109">
        <f>K83+K84</f>
        <v>0</v>
      </c>
    </row>
    <row r="83" spans="1:11" ht="24" customHeight="1">
      <c r="A83" s="107">
        <v>2</v>
      </c>
      <c r="B83" s="107">
        <v>5</v>
      </c>
      <c r="C83" s="107">
        <v>2</v>
      </c>
      <c r="D83" s="107">
        <v>1</v>
      </c>
      <c r="E83" s="107">
        <v>1</v>
      </c>
      <c r="F83" s="107">
        <v>1</v>
      </c>
      <c r="G83" s="20" t="s">
        <v>169</v>
      </c>
      <c r="H83" s="114"/>
      <c r="I83" s="114"/>
      <c r="J83" s="110" t="s">
        <v>39</v>
      </c>
      <c r="K83" s="114"/>
    </row>
    <row r="84" spans="1:11" ht="26.25" customHeight="1">
      <c r="A84" s="107">
        <v>2</v>
      </c>
      <c r="B84" s="107">
        <v>5</v>
      </c>
      <c r="C84" s="107">
        <v>2</v>
      </c>
      <c r="D84" s="107">
        <v>1</v>
      </c>
      <c r="E84" s="107">
        <v>1</v>
      </c>
      <c r="F84" s="107">
        <v>2</v>
      </c>
      <c r="G84" s="98" t="s">
        <v>170</v>
      </c>
      <c r="H84" s="114"/>
      <c r="I84" s="114"/>
      <c r="J84" s="110" t="s">
        <v>39</v>
      </c>
      <c r="K84" s="114"/>
    </row>
    <row r="85" spans="1:11" ht="23.25" customHeight="1">
      <c r="A85" s="107">
        <v>2</v>
      </c>
      <c r="B85" s="107">
        <v>5</v>
      </c>
      <c r="C85" s="107">
        <v>3</v>
      </c>
      <c r="D85" s="107"/>
      <c r="E85" s="107"/>
      <c r="F85" s="107"/>
      <c r="G85" s="67" t="s">
        <v>171</v>
      </c>
      <c r="H85" s="155">
        <f>H86+H87+H88+H89</f>
        <v>0</v>
      </c>
      <c r="I85" s="155">
        <f>I86+I87+I88+I89</f>
        <v>0</v>
      </c>
      <c r="J85" s="110" t="s">
        <v>39</v>
      </c>
      <c r="K85" s="155">
        <f>K86+K87+K88+K89</f>
        <v>0</v>
      </c>
    </row>
    <row r="86" spans="1:11" ht="28.5" customHeight="1">
      <c r="A86" s="107">
        <v>2</v>
      </c>
      <c r="B86" s="107">
        <v>5</v>
      </c>
      <c r="C86" s="107">
        <v>3</v>
      </c>
      <c r="D86" s="107">
        <v>1</v>
      </c>
      <c r="E86" s="107">
        <v>1</v>
      </c>
      <c r="F86" s="107">
        <v>1</v>
      </c>
      <c r="G86" s="20" t="s">
        <v>172</v>
      </c>
      <c r="H86" s="114"/>
      <c r="I86" s="114"/>
      <c r="J86" s="110" t="s">
        <v>39</v>
      </c>
      <c r="K86" s="114"/>
    </row>
    <row r="87" spans="1:11" ht="32.25" customHeight="1">
      <c r="A87" s="107">
        <v>2</v>
      </c>
      <c r="B87" s="107">
        <v>5</v>
      </c>
      <c r="C87" s="107">
        <v>3</v>
      </c>
      <c r="D87" s="107">
        <v>1</v>
      </c>
      <c r="E87" s="107">
        <v>1</v>
      </c>
      <c r="F87" s="107">
        <v>2</v>
      </c>
      <c r="G87" s="98" t="s">
        <v>173</v>
      </c>
      <c r="H87" s="114"/>
      <c r="I87" s="114"/>
      <c r="J87" s="110" t="s">
        <v>39</v>
      </c>
      <c r="K87" s="114"/>
    </row>
    <row r="88" spans="1:11" ht="24.75" customHeight="1">
      <c r="A88" s="106">
        <v>2</v>
      </c>
      <c r="B88" s="106">
        <v>5</v>
      </c>
      <c r="C88" s="106">
        <v>3</v>
      </c>
      <c r="D88" s="106">
        <v>2</v>
      </c>
      <c r="E88" s="106">
        <v>1</v>
      </c>
      <c r="F88" s="106">
        <v>1</v>
      </c>
      <c r="G88" s="101" t="s">
        <v>174</v>
      </c>
      <c r="H88" s="114"/>
      <c r="I88" s="114"/>
      <c r="J88" s="110"/>
      <c r="K88" s="114"/>
    </row>
    <row r="89" spans="1:11" ht="14.25" customHeight="1">
      <c r="A89" s="106">
        <v>2</v>
      </c>
      <c r="B89" s="106">
        <v>5</v>
      </c>
      <c r="C89" s="106">
        <v>3</v>
      </c>
      <c r="D89" s="106">
        <v>2</v>
      </c>
      <c r="E89" s="106">
        <v>1</v>
      </c>
      <c r="F89" s="106">
        <v>2</v>
      </c>
      <c r="G89" s="101" t="s">
        <v>175</v>
      </c>
      <c r="H89" s="114"/>
      <c r="I89" s="114"/>
      <c r="J89" s="110"/>
      <c r="K89" s="114"/>
    </row>
    <row r="90" spans="1:11" ht="15.75" customHeight="1">
      <c r="A90" s="106">
        <v>2</v>
      </c>
      <c r="B90" s="106">
        <v>6</v>
      </c>
      <c r="C90" s="106"/>
      <c r="D90" s="106"/>
      <c r="E90" s="106"/>
      <c r="F90" s="106"/>
      <c r="G90" s="60" t="s">
        <v>108</v>
      </c>
      <c r="H90" s="109">
        <f>H91+H94+H96+H98+H100</f>
        <v>0</v>
      </c>
      <c r="I90" s="109">
        <f>I91+I94+I96+I98+I100</f>
        <v>0</v>
      </c>
      <c r="J90" s="110" t="s">
        <v>39</v>
      </c>
      <c r="K90" s="109">
        <f>K91+K94+K96+K98+K100</f>
        <v>0</v>
      </c>
    </row>
    <row r="91" spans="1:11" ht="12.75" customHeight="1">
      <c r="A91" s="107">
        <v>2</v>
      </c>
      <c r="B91" s="107">
        <v>6</v>
      </c>
      <c r="C91" s="107">
        <v>1</v>
      </c>
      <c r="D91" s="107"/>
      <c r="E91" s="107"/>
      <c r="F91" s="107"/>
      <c r="G91" s="67" t="s">
        <v>44</v>
      </c>
      <c r="H91" s="109">
        <f>H92+H93</f>
        <v>0</v>
      </c>
      <c r="I91" s="109">
        <f>I92+I93</f>
        <v>0</v>
      </c>
      <c r="J91" s="110" t="s">
        <v>39</v>
      </c>
      <c r="K91" s="109">
        <f>K92+K93</f>
        <v>0</v>
      </c>
    </row>
    <row r="92" spans="1:11" ht="15.75" customHeight="1">
      <c r="A92" s="107">
        <v>2</v>
      </c>
      <c r="B92" s="107">
        <v>6</v>
      </c>
      <c r="C92" s="107">
        <v>1</v>
      </c>
      <c r="D92" s="107">
        <v>1</v>
      </c>
      <c r="E92" s="107">
        <v>1</v>
      </c>
      <c r="F92" s="107">
        <v>1</v>
      </c>
      <c r="G92" s="20" t="s">
        <v>67</v>
      </c>
      <c r="H92" s="114"/>
      <c r="I92" s="114"/>
      <c r="J92" s="110" t="s">
        <v>39</v>
      </c>
      <c r="K92" s="114"/>
    </row>
    <row r="93" spans="1:11" ht="13.5" customHeight="1">
      <c r="A93" s="107">
        <v>2</v>
      </c>
      <c r="B93" s="107">
        <v>6</v>
      </c>
      <c r="C93" s="107">
        <v>1</v>
      </c>
      <c r="D93" s="107">
        <v>1</v>
      </c>
      <c r="E93" s="107">
        <v>1</v>
      </c>
      <c r="F93" s="107">
        <v>2</v>
      </c>
      <c r="G93" s="20" t="s">
        <v>68</v>
      </c>
      <c r="H93" s="114"/>
      <c r="I93" s="114"/>
      <c r="J93" s="110" t="s">
        <v>39</v>
      </c>
      <c r="K93" s="114"/>
    </row>
    <row r="94" spans="1:11" ht="15.75" customHeight="1">
      <c r="A94" s="107">
        <v>2</v>
      </c>
      <c r="B94" s="107">
        <v>6</v>
      </c>
      <c r="C94" s="107">
        <v>2</v>
      </c>
      <c r="D94" s="107"/>
      <c r="E94" s="107"/>
      <c r="F94" s="107"/>
      <c r="G94" s="67" t="s">
        <v>45</v>
      </c>
      <c r="H94" s="109">
        <f>H95</f>
        <v>0</v>
      </c>
      <c r="I94" s="109">
        <f>I95</f>
        <v>0</v>
      </c>
      <c r="J94" s="110" t="s">
        <v>39</v>
      </c>
      <c r="K94" s="109">
        <f>K95</f>
        <v>0</v>
      </c>
    </row>
    <row r="95" spans="1:11" ht="15" customHeight="1">
      <c r="A95" s="107">
        <v>2</v>
      </c>
      <c r="B95" s="107">
        <v>6</v>
      </c>
      <c r="C95" s="107">
        <v>2</v>
      </c>
      <c r="D95" s="107">
        <v>1</v>
      </c>
      <c r="E95" s="107">
        <v>1</v>
      </c>
      <c r="F95" s="107">
        <v>1</v>
      </c>
      <c r="G95" s="20" t="s">
        <v>45</v>
      </c>
      <c r="H95" s="114"/>
      <c r="I95" s="114"/>
      <c r="J95" s="110" t="s">
        <v>39</v>
      </c>
      <c r="K95" s="114"/>
    </row>
    <row r="96" spans="1:11" ht="24.75" customHeight="1">
      <c r="A96" s="107">
        <v>2</v>
      </c>
      <c r="B96" s="107">
        <v>6</v>
      </c>
      <c r="C96" s="107">
        <v>3</v>
      </c>
      <c r="D96" s="107"/>
      <c r="E96" s="107"/>
      <c r="F96" s="107"/>
      <c r="G96" s="67" t="s">
        <v>46</v>
      </c>
      <c r="H96" s="109">
        <f>H97</f>
        <v>0</v>
      </c>
      <c r="I96" s="109">
        <f>I97</f>
        <v>0</v>
      </c>
      <c r="J96" s="110" t="s">
        <v>39</v>
      </c>
      <c r="K96" s="109">
        <f>K97</f>
        <v>0</v>
      </c>
    </row>
    <row r="97" spans="1:11" ht="26.25" customHeight="1">
      <c r="A97" s="107">
        <v>2</v>
      </c>
      <c r="B97" s="107">
        <v>6</v>
      </c>
      <c r="C97" s="107">
        <v>3</v>
      </c>
      <c r="D97" s="107">
        <v>1</v>
      </c>
      <c r="E97" s="107">
        <v>1</v>
      </c>
      <c r="F97" s="107">
        <v>1</v>
      </c>
      <c r="G97" s="20" t="s">
        <v>46</v>
      </c>
      <c r="H97" s="114"/>
      <c r="I97" s="114"/>
      <c r="J97" s="110" t="s">
        <v>39</v>
      </c>
      <c r="K97" s="111"/>
    </row>
    <row r="98" spans="1:11" ht="27" customHeight="1">
      <c r="A98" s="107">
        <v>2</v>
      </c>
      <c r="B98" s="107">
        <v>6</v>
      </c>
      <c r="C98" s="107">
        <v>4</v>
      </c>
      <c r="D98" s="107"/>
      <c r="E98" s="107"/>
      <c r="F98" s="107"/>
      <c r="G98" s="67" t="s">
        <v>69</v>
      </c>
      <c r="H98" s="109">
        <f>H99</f>
        <v>0</v>
      </c>
      <c r="I98" s="109">
        <f>I99</f>
        <v>0</v>
      </c>
      <c r="J98" s="110" t="s">
        <v>39</v>
      </c>
      <c r="K98" s="109">
        <f>K99</f>
        <v>0</v>
      </c>
    </row>
    <row r="99" spans="1:11" ht="25.5" customHeight="1">
      <c r="A99" s="107">
        <v>2</v>
      </c>
      <c r="B99" s="107">
        <v>6</v>
      </c>
      <c r="C99" s="107">
        <v>4</v>
      </c>
      <c r="D99" s="107">
        <v>1</v>
      </c>
      <c r="E99" s="107">
        <v>1</v>
      </c>
      <c r="F99" s="107">
        <v>1</v>
      </c>
      <c r="G99" s="20" t="s">
        <v>69</v>
      </c>
      <c r="H99" s="114"/>
      <c r="I99" s="114"/>
      <c r="J99" s="110" t="s">
        <v>39</v>
      </c>
      <c r="K99" s="114"/>
    </row>
    <row r="100" spans="1:11" ht="25.5" customHeight="1">
      <c r="A100" s="107">
        <v>2</v>
      </c>
      <c r="B100" s="107">
        <v>6</v>
      </c>
      <c r="C100" s="107">
        <v>5</v>
      </c>
      <c r="D100" s="107"/>
      <c r="E100" s="107"/>
      <c r="F100" s="107"/>
      <c r="G100" s="67" t="s">
        <v>177</v>
      </c>
      <c r="H100" s="109">
        <f>H101</f>
        <v>0</v>
      </c>
      <c r="I100" s="109">
        <f>I101</f>
        <v>0</v>
      </c>
      <c r="J100" s="110" t="s">
        <v>39</v>
      </c>
      <c r="K100" s="109">
        <f>K101</f>
        <v>0</v>
      </c>
    </row>
    <row r="101" spans="1:11" ht="27" customHeight="1">
      <c r="A101" s="107">
        <v>2</v>
      </c>
      <c r="B101" s="107">
        <v>6</v>
      </c>
      <c r="C101" s="107">
        <v>5</v>
      </c>
      <c r="D101" s="107">
        <v>1</v>
      </c>
      <c r="E101" s="107">
        <v>1</v>
      </c>
      <c r="F101" s="107">
        <v>1</v>
      </c>
      <c r="G101" s="20" t="s">
        <v>176</v>
      </c>
      <c r="H101" s="114"/>
      <c r="I101" s="114"/>
      <c r="J101" s="110" t="s">
        <v>39</v>
      </c>
      <c r="K101" s="114"/>
    </row>
    <row r="102" spans="1:11" ht="14.25" customHeight="1">
      <c r="A102" s="106">
        <v>2</v>
      </c>
      <c r="B102" s="106">
        <v>7</v>
      </c>
      <c r="C102" s="107"/>
      <c r="D102" s="107"/>
      <c r="E102" s="107"/>
      <c r="F102" s="107"/>
      <c r="G102" s="60" t="s">
        <v>107</v>
      </c>
      <c r="H102" s="109">
        <f>H103+H106+H110</f>
        <v>0</v>
      </c>
      <c r="I102" s="109">
        <f>I103+I106+I110</f>
        <v>0</v>
      </c>
      <c r="J102" s="110" t="s">
        <v>39</v>
      </c>
      <c r="K102" s="109">
        <f>K103+K106+K110</f>
        <v>0</v>
      </c>
    </row>
    <row r="103" spans="1:11" ht="14.25" customHeight="1">
      <c r="A103" s="107">
        <v>2</v>
      </c>
      <c r="B103" s="107">
        <v>7</v>
      </c>
      <c r="C103" s="107">
        <v>1</v>
      </c>
      <c r="D103" s="107"/>
      <c r="E103" s="107"/>
      <c r="F103" s="107"/>
      <c r="G103" s="68" t="s">
        <v>60</v>
      </c>
      <c r="H103" s="109">
        <f>H104+H105</f>
        <v>0</v>
      </c>
      <c r="I103" s="109">
        <f>I104+I105</f>
        <v>0</v>
      </c>
      <c r="J103" s="110" t="s">
        <v>39</v>
      </c>
      <c r="K103" s="109">
        <f>K104+K105</f>
        <v>0</v>
      </c>
    </row>
    <row r="104" spans="1:11" ht="15" customHeight="1">
      <c r="A104" s="107">
        <v>2</v>
      </c>
      <c r="B104" s="107">
        <v>7</v>
      </c>
      <c r="C104" s="107">
        <v>1</v>
      </c>
      <c r="D104" s="107">
        <v>1</v>
      </c>
      <c r="E104" s="107">
        <v>1</v>
      </c>
      <c r="F104" s="107">
        <v>1</v>
      </c>
      <c r="G104" s="63" t="s">
        <v>27</v>
      </c>
      <c r="H104" s="114"/>
      <c r="I104" s="114"/>
      <c r="J104" s="110" t="s">
        <v>39</v>
      </c>
      <c r="K104" s="114"/>
    </row>
    <row r="105" spans="1:11" ht="14.25" customHeight="1">
      <c r="A105" s="107">
        <v>2</v>
      </c>
      <c r="B105" s="107">
        <v>7</v>
      </c>
      <c r="C105" s="107">
        <v>1</v>
      </c>
      <c r="D105" s="107">
        <v>1</v>
      </c>
      <c r="E105" s="107">
        <v>1</v>
      </c>
      <c r="F105" s="107">
        <v>2</v>
      </c>
      <c r="G105" s="63" t="s">
        <v>28</v>
      </c>
      <c r="H105" s="114"/>
      <c r="I105" s="114"/>
      <c r="J105" s="110" t="s">
        <v>39</v>
      </c>
      <c r="K105" s="114"/>
    </row>
    <row r="106" spans="1:11" ht="22.5" customHeight="1">
      <c r="A106" s="107">
        <v>2</v>
      </c>
      <c r="B106" s="107">
        <v>7</v>
      </c>
      <c r="C106" s="107">
        <v>2</v>
      </c>
      <c r="D106" s="107"/>
      <c r="E106" s="107"/>
      <c r="F106" s="107"/>
      <c r="G106" s="69" t="s">
        <v>178</v>
      </c>
      <c r="H106" s="109">
        <f>H107+H108</f>
        <v>0</v>
      </c>
      <c r="I106" s="109">
        <f>I107+I108</f>
        <v>0</v>
      </c>
      <c r="J106" s="110" t="s">
        <v>39</v>
      </c>
      <c r="K106" s="109">
        <f>K107+K108</f>
        <v>0</v>
      </c>
    </row>
    <row r="107" spans="1:11" ht="15" customHeight="1">
      <c r="A107" s="107">
        <v>2</v>
      </c>
      <c r="B107" s="107">
        <v>7</v>
      </c>
      <c r="C107" s="107">
        <v>2</v>
      </c>
      <c r="D107" s="107">
        <v>1</v>
      </c>
      <c r="E107" s="107">
        <v>1</v>
      </c>
      <c r="F107" s="107">
        <v>1</v>
      </c>
      <c r="G107" s="19" t="s">
        <v>29</v>
      </c>
      <c r="H107" s="114"/>
      <c r="I107" s="114"/>
      <c r="J107" s="110" t="s">
        <v>39</v>
      </c>
      <c r="K107" s="114"/>
    </row>
    <row r="108" spans="1:11" ht="13.5" customHeight="1">
      <c r="A108" s="107">
        <v>2</v>
      </c>
      <c r="B108" s="107">
        <v>7</v>
      </c>
      <c r="C108" s="107">
        <v>2</v>
      </c>
      <c r="D108" s="107">
        <v>1</v>
      </c>
      <c r="E108" s="107">
        <v>1</v>
      </c>
      <c r="F108" s="107">
        <v>2</v>
      </c>
      <c r="G108" s="19" t="s">
        <v>30</v>
      </c>
      <c r="H108" s="114"/>
      <c r="I108" s="114"/>
      <c r="J108" s="110" t="s">
        <v>39</v>
      </c>
      <c r="K108" s="114"/>
    </row>
    <row r="109" spans="1:11" ht="13.5" customHeight="1">
      <c r="A109" s="106">
        <v>2</v>
      </c>
      <c r="B109" s="106">
        <v>7</v>
      </c>
      <c r="C109" s="106">
        <v>2</v>
      </c>
      <c r="D109" s="106">
        <v>2</v>
      </c>
      <c r="E109" s="106">
        <v>1</v>
      </c>
      <c r="F109" s="106">
        <v>1</v>
      </c>
      <c r="G109" s="102" t="s">
        <v>179</v>
      </c>
      <c r="H109" s="114"/>
      <c r="I109" s="114"/>
      <c r="J109" s="110"/>
      <c r="K109" s="114"/>
    </row>
    <row r="110" spans="1:11" ht="12" customHeight="1">
      <c r="A110" s="107">
        <v>2</v>
      </c>
      <c r="B110" s="107">
        <v>7</v>
      </c>
      <c r="C110" s="107">
        <v>3</v>
      </c>
      <c r="D110" s="107"/>
      <c r="E110" s="107"/>
      <c r="F110" s="107"/>
      <c r="G110" s="69" t="s">
        <v>82</v>
      </c>
      <c r="H110" s="109">
        <f>H111+H112</f>
        <v>0</v>
      </c>
      <c r="I110" s="109">
        <f>I111+I112</f>
        <v>0</v>
      </c>
      <c r="J110" s="110" t="s">
        <v>39</v>
      </c>
      <c r="K110" s="109">
        <f>K111+K112</f>
        <v>0</v>
      </c>
    </row>
    <row r="111" spans="1:11" ht="13.5" customHeight="1">
      <c r="A111" s="107">
        <v>2</v>
      </c>
      <c r="B111" s="107">
        <v>7</v>
      </c>
      <c r="C111" s="107">
        <v>3</v>
      </c>
      <c r="D111" s="107">
        <v>1</v>
      </c>
      <c r="E111" s="107">
        <v>1</v>
      </c>
      <c r="F111" s="107">
        <v>1</v>
      </c>
      <c r="G111" s="19" t="s">
        <v>83</v>
      </c>
      <c r="H111" s="114"/>
      <c r="I111" s="114"/>
      <c r="J111" s="110" t="s">
        <v>39</v>
      </c>
      <c r="K111" s="114"/>
    </row>
    <row r="112" spans="1:11" ht="13.5" customHeight="1">
      <c r="A112" s="107">
        <v>2</v>
      </c>
      <c r="B112" s="107">
        <v>7</v>
      </c>
      <c r="C112" s="107">
        <v>3</v>
      </c>
      <c r="D112" s="107">
        <v>1</v>
      </c>
      <c r="E112" s="107">
        <v>1</v>
      </c>
      <c r="F112" s="107">
        <v>2</v>
      </c>
      <c r="G112" s="19" t="s">
        <v>71</v>
      </c>
      <c r="H112" s="114"/>
      <c r="I112" s="114"/>
      <c r="J112" s="110" t="s">
        <v>39</v>
      </c>
      <c r="K112" s="114"/>
    </row>
    <row r="113" spans="1:11" ht="14.25" customHeight="1">
      <c r="A113" s="106">
        <v>2</v>
      </c>
      <c r="B113" s="106">
        <v>8</v>
      </c>
      <c r="C113" s="107"/>
      <c r="D113" s="107"/>
      <c r="E113" s="107"/>
      <c r="F113" s="107"/>
      <c r="G113" s="60" t="s">
        <v>106</v>
      </c>
      <c r="H113" s="109">
        <f>H114+H118</f>
        <v>0</v>
      </c>
      <c r="I113" s="109">
        <f>I114+I118</f>
        <v>0</v>
      </c>
      <c r="J113" s="110" t="s">
        <v>39</v>
      </c>
      <c r="K113" s="109">
        <f>K114+K118</f>
        <v>0</v>
      </c>
    </row>
    <row r="114" spans="1:11" ht="13.5" customHeight="1">
      <c r="A114" s="107">
        <v>2</v>
      </c>
      <c r="B114" s="107">
        <v>8</v>
      </c>
      <c r="C114" s="107">
        <v>1</v>
      </c>
      <c r="D114" s="107">
        <v>1</v>
      </c>
      <c r="E114" s="107"/>
      <c r="F114" s="107"/>
      <c r="G114" s="67" t="s">
        <v>25</v>
      </c>
      <c r="H114" s="155">
        <f>H115+H116+H117</f>
        <v>0</v>
      </c>
      <c r="I114" s="155">
        <f>I115+I116+I117</f>
        <v>0</v>
      </c>
      <c r="J114" s="110" t="s">
        <v>39</v>
      </c>
      <c r="K114" s="155">
        <f>K115+K116+K117</f>
        <v>0</v>
      </c>
    </row>
    <row r="115" spans="1:11" ht="15" customHeight="1">
      <c r="A115" s="107">
        <v>2</v>
      </c>
      <c r="B115" s="107">
        <v>8</v>
      </c>
      <c r="C115" s="107">
        <v>1</v>
      </c>
      <c r="D115" s="107">
        <v>1</v>
      </c>
      <c r="E115" s="107">
        <v>1</v>
      </c>
      <c r="F115" s="107">
        <v>1</v>
      </c>
      <c r="G115" s="20" t="s">
        <v>72</v>
      </c>
      <c r="H115" s="114"/>
      <c r="I115" s="114"/>
      <c r="J115" s="110" t="s">
        <v>39</v>
      </c>
      <c r="K115" s="114"/>
    </row>
    <row r="116" spans="1:11" ht="27" customHeight="1">
      <c r="A116" s="107">
        <v>2</v>
      </c>
      <c r="B116" s="107">
        <v>8</v>
      </c>
      <c r="C116" s="107">
        <v>1</v>
      </c>
      <c r="D116" s="107">
        <v>1</v>
      </c>
      <c r="E116" s="107">
        <v>1</v>
      </c>
      <c r="F116" s="107">
        <v>2</v>
      </c>
      <c r="G116" s="20" t="s">
        <v>180</v>
      </c>
      <c r="H116" s="114"/>
      <c r="I116" s="114"/>
      <c r="J116" s="110" t="s">
        <v>39</v>
      </c>
      <c r="K116" s="114"/>
    </row>
    <row r="117" spans="1:11" ht="14.25" customHeight="1">
      <c r="A117" s="106">
        <v>2</v>
      </c>
      <c r="B117" s="106">
        <v>8</v>
      </c>
      <c r="C117" s="106">
        <v>1</v>
      </c>
      <c r="D117" s="106">
        <v>1</v>
      </c>
      <c r="E117" s="106">
        <v>1</v>
      </c>
      <c r="F117" s="106">
        <v>3</v>
      </c>
      <c r="G117" s="101" t="s">
        <v>181</v>
      </c>
      <c r="H117" s="114"/>
      <c r="I117" s="114"/>
      <c r="J117" s="110"/>
      <c r="K117" s="114"/>
    </row>
    <row r="118" spans="1:11" ht="12" customHeight="1">
      <c r="A118" s="107">
        <v>2</v>
      </c>
      <c r="B118" s="107">
        <v>8</v>
      </c>
      <c r="C118" s="107">
        <v>1</v>
      </c>
      <c r="D118" s="107">
        <v>2</v>
      </c>
      <c r="E118" s="107"/>
      <c r="F118" s="107"/>
      <c r="G118" s="67" t="s">
        <v>26</v>
      </c>
      <c r="H118" s="109">
        <f>H119</f>
        <v>0</v>
      </c>
      <c r="I118" s="109">
        <f>I119</f>
        <v>0</v>
      </c>
      <c r="J118" s="110" t="s">
        <v>39</v>
      </c>
      <c r="K118" s="109">
        <f>K119</f>
        <v>0</v>
      </c>
    </row>
    <row r="119" spans="1:11" ht="22.5" customHeight="1">
      <c r="A119" s="107">
        <v>2</v>
      </c>
      <c r="B119" s="107">
        <v>8</v>
      </c>
      <c r="C119" s="107">
        <v>1</v>
      </c>
      <c r="D119" s="107">
        <v>2</v>
      </c>
      <c r="E119" s="107">
        <v>1</v>
      </c>
      <c r="F119" s="107">
        <v>1</v>
      </c>
      <c r="G119" s="98" t="s">
        <v>182</v>
      </c>
      <c r="H119" s="114"/>
      <c r="I119" s="114"/>
      <c r="J119" s="110" t="s">
        <v>39</v>
      </c>
      <c r="K119" s="114"/>
    </row>
    <row r="120" spans="1:11" ht="41.25" customHeight="1">
      <c r="A120" s="115">
        <v>2</v>
      </c>
      <c r="B120" s="115">
        <v>9</v>
      </c>
      <c r="C120" s="116"/>
      <c r="D120" s="117"/>
      <c r="E120" s="117"/>
      <c r="F120" s="117"/>
      <c r="G120" s="64" t="s">
        <v>105</v>
      </c>
      <c r="H120" s="109">
        <f>H121+H123</f>
        <v>0</v>
      </c>
      <c r="I120" s="109">
        <f>I121+I123</f>
        <v>0</v>
      </c>
      <c r="J120" s="110" t="s">
        <v>39</v>
      </c>
      <c r="K120" s="109">
        <f>K121+K123</f>
        <v>0</v>
      </c>
    </row>
    <row r="121" spans="1:11" ht="39" customHeight="1">
      <c r="A121" s="117">
        <v>2</v>
      </c>
      <c r="B121" s="117">
        <v>9</v>
      </c>
      <c r="C121" s="118">
        <v>1</v>
      </c>
      <c r="D121" s="117"/>
      <c r="E121" s="117"/>
      <c r="F121" s="117"/>
      <c r="G121" s="70" t="s">
        <v>95</v>
      </c>
      <c r="H121" s="109">
        <f>H122</f>
        <v>0</v>
      </c>
      <c r="I121" s="109">
        <f>I122</f>
        <v>0</v>
      </c>
      <c r="J121" s="110" t="s">
        <v>39</v>
      </c>
      <c r="K121" s="109">
        <f>K122</f>
        <v>0</v>
      </c>
    </row>
    <row r="122" spans="1:11" ht="35.25" customHeight="1">
      <c r="A122" s="117">
        <v>2</v>
      </c>
      <c r="B122" s="117">
        <v>9</v>
      </c>
      <c r="C122" s="118">
        <v>1</v>
      </c>
      <c r="D122" s="117">
        <v>1</v>
      </c>
      <c r="E122" s="117">
        <v>1</v>
      </c>
      <c r="F122" s="117">
        <v>1</v>
      </c>
      <c r="G122" s="65" t="s">
        <v>183</v>
      </c>
      <c r="H122" s="114"/>
      <c r="I122" s="114"/>
      <c r="J122" s="110" t="s">
        <v>39</v>
      </c>
      <c r="K122" s="114"/>
    </row>
    <row r="123" spans="1:11" ht="37.5" customHeight="1">
      <c r="A123" s="117">
        <v>2</v>
      </c>
      <c r="B123" s="117">
        <v>9</v>
      </c>
      <c r="C123" s="118">
        <v>2</v>
      </c>
      <c r="D123" s="117"/>
      <c r="E123" s="117"/>
      <c r="F123" s="117"/>
      <c r="G123" s="70" t="s">
        <v>96</v>
      </c>
      <c r="H123" s="109">
        <f>H124+H128</f>
        <v>0</v>
      </c>
      <c r="I123" s="109">
        <f>I124+I128</f>
        <v>0</v>
      </c>
      <c r="J123" s="110" t="s">
        <v>39</v>
      </c>
      <c r="K123" s="109">
        <f>K124+K128</f>
        <v>0</v>
      </c>
    </row>
    <row r="124" spans="1:11" ht="50.25" customHeight="1">
      <c r="A124" s="117">
        <v>2</v>
      </c>
      <c r="B124" s="117">
        <v>9</v>
      </c>
      <c r="C124" s="118">
        <v>2</v>
      </c>
      <c r="D124" s="117">
        <v>1</v>
      </c>
      <c r="E124" s="117"/>
      <c r="F124" s="117"/>
      <c r="G124" s="103" t="s">
        <v>184</v>
      </c>
      <c r="H124" s="109">
        <f>H125+H126+H127</f>
        <v>0</v>
      </c>
      <c r="I124" s="109">
        <f>I125+I126+I127</f>
        <v>0</v>
      </c>
      <c r="J124" s="110" t="s">
        <v>39</v>
      </c>
      <c r="K124" s="109">
        <f>K125+K126+K127</f>
        <v>0</v>
      </c>
    </row>
    <row r="125" spans="1:11" ht="48" customHeight="1">
      <c r="A125" s="117">
        <v>2</v>
      </c>
      <c r="B125" s="117">
        <v>9</v>
      </c>
      <c r="C125" s="118">
        <v>2</v>
      </c>
      <c r="D125" s="117">
        <v>1</v>
      </c>
      <c r="E125" s="117">
        <v>1</v>
      </c>
      <c r="F125" s="117">
        <v>1</v>
      </c>
      <c r="G125" s="65" t="s">
        <v>185</v>
      </c>
      <c r="H125" s="114"/>
      <c r="I125" s="114"/>
      <c r="J125" s="110" t="s">
        <v>39</v>
      </c>
      <c r="K125" s="114"/>
    </row>
    <row r="126" spans="1:11" ht="64.5" customHeight="1">
      <c r="A126" s="117">
        <v>2</v>
      </c>
      <c r="B126" s="117">
        <v>9</v>
      </c>
      <c r="C126" s="118">
        <v>2</v>
      </c>
      <c r="D126" s="117">
        <v>1</v>
      </c>
      <c r="E126" s="117">
        <v>1</v>
      </c>
      <c r="F126" s="117">
        <v>2</v>
      </c>
      <c r="G126" s="65" t="s">
        <v>186</v>
      </c>
      <c r="H126" s="114"/>
      <c r="I126" s="114"/>
      <c r="J126" s="110" t="s">
        <v>39</v>
      </c>
      <c r="K126" s="114"/>
    </row>
    <row r="127" spans="1:11" ht="57" customHeight="1">
      <c r="A127" s="117">
        <v>2</v>
      </c>
      <c r="B127" s="117">
        <v>9</v>
      </c>
      <c r="C127" s="118">
        <v>2</v>
      </c>
      <c r="D127" s="117">
        <v>1</v>
      </c>
      <c r="E127" s="117">
        <v>1</v>
      </c>
      <c r="F127" s="117">
        <v>3</v>
      </c>
      <c r="G127" s="65" t="s">
        <v>187</v>
      </c>
      <c r="H127" s="114"/>
      <c r="I127" s="114"/>
      <c r="J127" s="110" t="s">
        <v>39</v>
      </c>
      <c r="K127" s="114"/>
    </row>
    <row r="128" spans="1:11" ht="54.75" customHeight="1">
      <c r="A128" s="117">
        <v>2</v>
      </c>
      <c r="B128" s="117">
        <v>9</v>
      </c>
      <c r="C128" s="118">
        <v>2</v>
      </c>
      <c r="D128" s="117">
        <v>2</v>
      </c>
      <c r="E128" s="117"/>
      <c r="F128" s="117"/>
      <c r="G128" s="104" t="s">
        <v>188</v>
      </c>
      <c r="H128" s="109">
        <f>H129</f>
        <v>0</v>
      </c>
      <c r="I128" s="109">
        <f>I129</f>
        <v>0</v>
      </c>
      <c r="J128" s="110" t="s">
        <v>39</v>
      </c>
      <c r="K128" s="109">
        <f>K129</f>
        <v>0</v>
      </c>
    </row>
    <row r="129" spans="1:11" ht="51" customHeight="1">
      <c r="A129" s="117">
        <v>2</v>
      </c>
      <c r="B129" s="117">
        <v>9</v>
      </c>
      <c r="C129" s="118">
        <v>2</v>
      </c>
      <c r="D129" s="117">
        <v>2</v>
      </c>
      <c r="E129" s="117">
        <v>1</v>
      </c>
      <c r="F129" s="117"/>
      <c r="G129" s="70" t="s">
        <v>196</v>
      </c>
      <c r="H129" s="109">
        <f>H130+H131+H132</f>
        <v>0</v>
      </c>
      <c r="I129" s="109">
        <f>I130+I131+I132</f>
        <v>0</v>
      </c>
      <c r="J129" s="110" t="s">
        <v>39</v>
      </c>
      <c r="K129" s="109">
        <f>K130+K131+K132</f>
        <v>0</v>
      </c>
    </row>
    <row r="130" spans="1:11" ht="55.5" customHeight="1">
      <c r="A130" s="117">
        <v>2</v>
      </c>
      <c r="B130" s="117">
        <v>9</v>
      </c>
      <c r="C130" s="118">
        <v>2</v>
      </c>
      <c r="D130" s="117">
        <v>2</v>
      </c>
      <c r="E130" s="117">
        <v>1</v>
      </c>
      <c r="F130" s="117">
        <v>1</v>
      </c>
      <c r="G130" s="65" t="s">
        <v>189</v>
      </c>
      <c r="H130" s="114"/>
      <c r="I130" s="114"/>
      <c r="J130" s="110" t="s">
        <v>39</v>
      </c>
      <c r="K130" s="114"/>
    </row>
    <row r="131" spans="1:11" ht="55.5" customHeight="1">
      <c r="A131" s="117">
        <v>2</v>
      </c>
      <c r="B131" s="117">
        <v>9</v>
      </c>
      <c r="C131" s="118">
        <v>2</v>
      </c>
      <c r="D131" s="117">
        <v>2</v>
      </c>
      <c r="E131" s="117">
        <v>1</v>
      </c>
      <c r="F131" s="117">
        <v>2</v>
      </c>
      <c r="G131" s="65" t="s">
        <v>190</v>
      </c>
      <c r="H131" s="114"/>
      <c r="I131" s="114"/>
      <c r="J131" s="110" t="s">
        <v>39</v>
      </c>
      <c r="K131" s="114"/>
    </row>
    <row r="132" spans="1:11" ht="53.25" customHeight="1">
      <c r="A132" s="117">
        <v>2</v>
      </c>
      <c r="B132" s="117">
        <v>9</v>
      </c>
      <c r="C132" s="118">
        <v>2</v>
      </c>
      <c r="D132" s="117">
        <v>2</v>
      </c>
      <c r="E132" s="117">
        <v>1</v>
      </c>
      <c r="F132" s="117">
        <v>3</v>
      </c>
      <c r="G132" s="65" t="s">
        <v>191</v>
      </c>
      <c r="H132" s="114"/>
      <c r="I132" s="114"/>
      <c r="J132" s="110" t="s">
        <v>39</v>
      </c>
      <c r="K132" s="114"/>
    </row>
    <row r="133" spans="1:11" ht="48.75" customHeight="1">
      <c r="A133" s="106">
        <v>3</v>
      </c>
      <c r="B133" s="106"/>
      <c r="C133" s="107"/>
      <c r="D133" s="107"/>
      <c r="E133" s="107"/>
      <c r="F133" s="107"/>
      <c r="G133" s="60" t="s">
        <v>115</v>
      </c>
      <c r="H133" s="108">
        <f>H134+H167+H168</f>
        <v>0</v>
      </c>
      <c r="I133" s="109">
        <f>I134+I167+I168</f>
        <v>0</v>
      </c>
      <c r="J133" s="110" t="s">
        <v>39</v>
      </c>
      <c r="K133" s="109">
        <f>K134+K167+K168</f>
        <v>0</v>
      </c>
    </row>
    <row r="134" spans="1:11" ht="25.5" customHeight="1">
      <c r="A134" s="119">
        <v>3</v>
      </c>
      <c r="B134" s="119">
        <v>1</v>
      </c>
      <c r="C134" s="120"/>
      <c r="D134" s="120"/>
      <c r="E134" s="120"/>
      <c r="F134" s="120"/>
      <c r="G134" s="66" t="s">
        <v>43</v>
      </c>
      <c r="H134" s="109">
        <f>H135+H148++H154+H165+H166</f>
        <v>0</v>
      </c>
      <c r="I134" s="109">
        <f>I135+I148++I154+I165+I166</f>
        <v>0</v>
      </c>
      <c r="J134" s="110" t="s">
        <v>39</v>
      </c>
      <c r="K134" s="109">
        <f>K135+K148++K154+K165+K166</f>
        <v>0</v>
      </c>
    </row>
    <row r="135" spans="1:11" ht="25.5" customHeight="1">
      <c r="A135" s="121">
        <v>3</v>
      </c>
      <c r="B135" s="121">
        <v>1</v>
      </c>
      <c r="C135" s="121">
        <v>1</v>
      </c>
      <c r="D135" s="122"/>
      <c r="E135" s="122"/>
      <c r="F135" s="122"/>
      <c r="G135" s="71" t="s">
        <v>192</v>
      </c>
      <c r="H135" s="109">
        <f>H136+H138+H142+H146+H147</f>
        <v>0</v>
      </c>
      <c r="I135" s="109">
        <f>I136+I138+I142+I146+I147</f>
        <v>0</v>
      </c>
      <c r="J135" s="110" t="s">
        <v>39</v>
      </c>
      <c r="K135" s="109">
        <f>K136+K138+K142+K146+K147</f>
        <v>0</v>
      </c>
    </row>
    <row r="136" spans="1:11" ht="13.5" customHeight="1">
      <c r="A136" s="121">
        <v>3</v>
      </c>
      <c r="B136" s="121">
        <v>1</v>
      </c>
      <c r="C136" s="121">
        <v>1</v>
      </c>
      <c r="D136" s="121">
        <v>1</v>
      </c>
      <c r="E136" s="121"/>
      <c r="F136" s="121"/>
      <c r="G136" s="71" t="s">
        <v>193</v>
      </c>
      <c r="H136" s="109">
        <f>H137</f>
        <v>0</v>
      </c>
      <c r="I136" s="109">
        <f>I137</f>
        <v>0</v>
      </c>
      <c r="J136" s="110" t="s">
        <v>39</v>
      </c>
      <c r="K136" s="109">
        <f>K137</f>
        <v>0</v>
      </c>
    </row>
    <row r="137" spans="1:11" ht="12" customHeight="1">
      <c r="A137" s="121">
        <v>3</v>
      </c>
      <c r="B137" s="121">
        <v>1</v>
      </c>
      <c r="C137" s="121">
        <v>1</v>
      </c>
      <c r="D137" s="121">
        <v>1</v>
      </c>
      <c r="E137" s="121">
        <v>1</v>
      </c>
      <c r="F137" s="121">
        <v>1</v>
      </c>
      <c r="G137" s="71" t="s">
        <v>193</v>
      </c>
      <c r="H137" s="114"/>
      <c r="I137" s="114"/>
      <c r="J137" s="110" t="s">
        <v>39</v>
      </c>
      <c r="K137" s="111"/>
    </row>
    <row r="138" spans="1:11" ht="12.75" customHeight="1">
      <c r="A138" s="121">
        <v>3</v>
      </c>
      <c r="B138" s="121">
        <v>1</v>
      </c>
      <c r="C138" s="121">
        <v>1</v>
      </c>
      <c r="D138" s="121">
        <v>2</v>
      </c>
      <c r="E138" s="121"/>
      <c r="F138" s="121"/>
      <c r="G138" s="123" t="s">
        <v>197</v>
      </c>
      <c r="H138" s="109">
        <f>H139+H140+H141</f>
        <v>0</v>
      </c>
      <c r="I138" s="109">
        <f>I139+I140+I141</f>
        <v>0</v>
      </c>
      <c r="J138" s="110" t="s">
        <v>39</v>
      </c>
      <c r="K138" s="109">
        <f>K139+K140+K141</f>
        <v>0</v>
      </c>
    </row>
    <row r="139" spans="1:11" ht="27.75" customHeight="1">
      <c r="A139" s="121">
        <v>3</v>
      </c>
      <c r="B139" s="121">
        <v>1</v>
      </c>
      <c r="C139" s="121">
        <v>1</v>
      </c>
      <c r="D139" s="121">
        <v>2</v>
      </c>
      <c r="E139" s="121">
        <v>1</v>
      </c>
      <c r="F139" s="121">
        <v>1</v>
      </c>
      <c r="G139" s="124" t="s">
        <v>198</v>
      </c>
      <c r="H139" s="114"/>
      <c r="I139" s="114"/>
      <c r="J139" s="110" t="s">
        <v>39</v>
      </c>
      <c r="K139" s="114"/>
    </row>
    <row r="140" spans="1:11" ht="29.25" customHeight="1">
      <c r="A140" s="121">
        <v>3</v>
      </c>
      <c r="B140" s="121">
        <v>1</v>
      </c>
      <c r="C140" s="121">
        <v>1</v>
      </c>
      <c r="D140" s="121">
        <v>2</v>
      </c>
      <c r="E140" s="121">
        <v>1</v>
      </c>
      <c r="F140" s="121">
        <v>2</v>
      </c>
      <c r="G140" s="125" t="s">
        <v>199</v>
      </c>
      <c r="H140" s="114"/>
      <c r="I140" s="114"/>
      <c r="J140" s="110" t="s">
        <v>39</v>
      </c>
      <c r="K140" s="114"/>
    </row>
    <row r="141" spans="1:11" ht="27.75" customHeight="1">
      <c r="A141" s="121">
        <v>3</v>
      </c>
      <c r="B141" s="121">
        <v>1</v>
      </c>
      <c r="C141" s="121">
        <v>1</v>
      </c>
      <c r="D141" s="121">
        <v>2</v>
      </c>
      <c r="E141" s="121">
        <v>1</v>
      </c>
      <c r="F141" s="121">
        <v>3</v>
      </c>
      <c r="G141" s="126" t="s">
        <v>200</v>
      </c>
      <c r="H141" s="114"/>
      <c r="I141" s="114"/>
      <c r="J141" s="110" t="s">
        <v>39</v>
      </c>
      <c r="K141" s="114"/>
    </row>
    <row r="142" spans="1:11" ht="27" customHeight="1">
      <c r="A142" s="121">
        <v>3</v>
      </c>
      <c r="B142" s="121">
        <v>1</v>
      </c>
      <c r="C142" s="121">
        <v>1</v>
      </c>
      <c r="D142" s="121">
        <v>3</v>
      </c>
      <c r="E142" s="121"/>
      <c r="F142" s="121"/>
      <c r="G142" s="127" t="s">
        <v>201</v>
      </c>
      <c r="H142" s="109">
        <f>H143+H144+H145</f>
        <v>0</v>
      </c>
      <c r="I142" s="109">
        <f>I143+I144+I145</f>
        <v>0</v>
      </c>
      <c r="J142" s="110" t="s">
        <v>39</v>
      </c>
      <c r="K142" s="109">
        <f>K143+K144+K145</f>
        <v>0</v>
      </c>
    </row>
    <row r="143" spans="1:11" ht="29.25" customHeight="1">
      <c r="A143" s="121">
        <v>3</v>
      </c>
      <c r="B143" s="121">
        <v>1</v>
      </c>
      <c r="C143" s="121">
        <v>1</v>
      </c>
      <c r="D143" s="121">
        <v>3</v>
      </c>
      <c r="E143" s="121">
        <v>1</v>
      </c>
      <c r="F143" s="121">
        <v>1</v>
      </c>
      <c r="G143" s="125" t="s">
        <v>202</v>
      </c>
      <c r="H143" s="114"/>
      <c r="I143" s="114"/>
      <c r="J143" s="110" t="s">
        <v>39</v>
      </c>
      <c r="K143" s="114"/>
    </row>
    <row r="144" spans="1:11" ht="31.5" customHeight="1">
      <c r="A144" s="121">
        <v>3</v>
      </c>
      <c r="B144" s="121">
        <v>1</v>
      </c>
      <c r="C144" s="121">
        <v>1</v>
      </c>
      <c r="D144" s="121">
        <v>3</v>
      </c>
      <c r="E144" s="121">
        <v>1</v>
      </c>
      <c r="F144" s="121">
        <v>2</v>
      </c>
      <c r="G144" s="125" t="s">
        <v>203</v>
      </c>
      <c r="H144" s="114"/>
      <c r="I144" s="114"/>
      <c r="J144" s="110" t="s">
        <v>39</v>
      </c>
      <c r="K144" s="114"/>
    </row>
    <row r="145" spans="1:11" ht="28.5" customHeight="1">
      <c r="A145" s="128">
        <v>3</v>
      </c>
      <c r="B145" s="128">
        <v>1</v>
      </c>
      <c r="C145" s="128">
        <v>1</v>
      </c>
      <c r="D145" s="128">
        <v>3</v>
      </c>
      <c r="E145" s="128">
        <v>1</v>
      </c>
      <c r="F145" s="128">
        <v>3</v>
      </c>
      <c r="G145" s="129" t="s">
        <v>204</v>
      </c>
      <c r="H145" s="114"/>
      <c r="I145" s="114"/>
      <c r="J145" s="130" t="s">
        <v>39</v>
      </c>
      <c r="K145" s="114"/>
    </row>
    <row r="146" spans="1:11" ht="26.25" customHeight="1">
      <c r="A146" s="121">
        <v>3</v>
      </c>
      <c r="B146" s="121">
        <v>1</v>
      </c>
      <c r="C146" s="121">
        <v>1</v>
      </c>
      <c r="D146" s="121">
        <v>4</v>
      </c>
      <c r="E146" s="121"/>
      <c r="F146" s="121"/>
      <c r="G146" s="131" t="s">
        <v>205</v>
      </c>
      <c r="H146" s="132"/>
      <c r="I146" s="132"/>
      <c r="J146" s="110" t="s">
        <v>39</v>
      </c>
      <c r="K146" s="132"/>
    </row>
    <row r="147" spans="1:11" ht="32.25" customHeight="1">
      <c r="A147" s="121">
        <v>3</v>
      </c>
      <c r="B147" s="121">
        <v>1</v>
      </c>
      <c r="C147" s="121">
        <v>1</v>
      </c>
      <c r="D147" s="121">
        <v>5</v>
      </c>
      <c r="E147" s="121"/>
      <c r="F147" s="121"/>
      <c r="G147" s="127" t="s">
        <v>206</v>
      </c>
      <c r="H147" s="114"/>
      <c r="I147" s="114"/>
      <c r="J147" s="110" t="s">
        <v>39</v>
      </c>
      <c r="K147" s="114"/>
    </row>
    <row r="148" spans="1:11" ht="30" customHeight="1">
      <c r="A148" s="121">
        <v>3</v>
      </c>
      <c r="B148" s="121">
        <v>1</v>
      </c>
      <c r="C148" s="121">
        <v>2</v>
      </c>
      <c r="D148" s="121"/>
      <c r="E148" s="122"/>
      <c r="F148" s="122"/>
      <c r="G148" s="131" t="s">
        <v>207</v>
      </c>
      <c r="H148" s="133">
        <f>H149+H150+H151+H152+H153+P146</f>
        <v>0</v>
      </c>
      <c r="I148" s="133">
        <f>I149+I150+I151+I152+I153+Q146</f>
        <v>0</v>
      </c>
      <c r="J148" s="110" t="s">
        <v>39</v>
      </c>
      <c r="K148" s="133">
        <f>K149+K150+K151+K152+K153+S146</f>
        <v>0</v>
      </c>
    </row>
    <row r="149" spans="1:11" ht="14.25" customHeight="1">
      <c r="A149" s="134">
        <v>3</v>
      </c>
      <c r="B149" s="134">
        <v>1</v>
      </c>
      <c r="C149" s="134">
        <v>2</v>
      </c>
      <c r="D149" s="134">
        <v>1</v>
      </c>
      <c r="E149" s="134">
        <v>1</v>
      </c>
      <c r="F149" s="134">
        <v>1</v>
      </c>
      <c r="G149" s="105" t="s">
        <v>121</v>
      </c>
      <c r="H149" s="111"/>
      <c r="I149" s="111"/>
      <c r="J149" s="110" t="s">
        <v>39</v>
      </c>
      <c r="K149" s="111"/>
    </row>
    <row r="150" spans="1:11" ht="40.5" customHeight="1">
      <c r="A150" s="129">
        <v>3</v>
      </c>
      <c r="B150" s="135">
        <v>1</v>
      </c>
      <c r="C150" s="135">
        <v>2</v>
      </c>
      <c r="D150" s="135">
        <v>1</v>
      </c>
      <c r="E150" s="135">
        <v>1</v>
      </c>
      <c r="F150" s="136" t="s">
        <v>208</v>
      </c>
      <c r="G150" s="125" t="s">
        <v>209</v>
      </c>
      <c r="H150" s="114"/>
      <c r="I150" s="114"/>
      <c r="J150" s="110" t="s">
        <v>39</v>
      </c>
      <c r="K150" s="114"/>
    </row>
    <row r="151" spans="1:11" ht="12.75" customHeight="1">
      <c r="A151" s="129">
        <v>3</v>
      </c>
      <c r="B151" s="135">
        <v>1</v>
      </c>
      <c r="C151" s="135">
        <v>2</v>
      </c>
      <c r="D151" s="129">
        <v>1</v>
      </c>
      <c r="E151" s="135">
        <v>1</v>
      </c>
      <c r="F151" s="136" t="s">
        <v>210</v>
      </c>
      <c r="G151" s="125" t="s">
        <v>211</v>
      </c>
      <c r="H151" s="114"/>
      <c r="I151" s="114"/>
      <c r="J151" s="110" t="s">
        <v>39</v>
      </c>
      <c r="K151" s="114"/>
    </row>
    <row r="152" spans="1:11" ht="31.5" customHeight="1">
      <c r="A152" s="129">
        <v>3</v>
      </c>
      <c r="B152" s="135">
        <v>1</v>
      </c>
      <c r="C152" s="135">
        <v>2</v>
      </c>
      <c r="D152" s="129">
        <v>1</v>
      </c>
      <c r="E152" s="135">
        <v>1</v>
      </c>
      <c r="F152" s="136" t="s">
        <v>212</v>
      </c>
      <c r="G152" s="125" t="s">
        <v>213</v>
      </c>
      <c r="H152" s="114"/>
      <c r="I152" s="114"/>
      <c r="J152" s="110" t="s">
        <v>39</v>
      </c>
      <c r="K152" s="114"/>
    </row>
    <row r="153" spans="1:11" ht="29.25" customHeight="1">
      <c r="A153" s="137">
        <v>3</v>
      </c>
      <c r="B153" s="138">
        <v>1</v>
      </c>
      <c r="C153" s="138">
        <v>2</v>
      </c>
      <c r="D153" s="139">
        <v>1</v>
      </c>
      <c r="E153" s="138">
        <v>1</v>
      </c>
      <c r="F153" s="140" t="s">
        <v>214</v>
      </c>
      <c r="G153" s="141" t="s">
        <v>215</v>
      </c>
      <c r="H153" s="114"/>
      <c r="I153" s="114"/>
      <c r="J153" s="110" t="s">
        <v>39</v>
      </c>
      <c r="K153" s="114"/>
    </row>
    <row r="154" spans="1:11" ht="25.5" customHeight="1">
      <c r="A154" s="121">
        <v>3</v>
      </c>
      <c r="B154" s="121">
        <v>1</v>
      </c>
      <c r="C154" s="121">
        <v>3</v>
      </c>
      <c r="D154" s="121"/>
      <c r="E154" s="121"/>
      <c r="F154" s="121"/>
      <c r="G154" s="127" t="s">
        <v>216</v>
      </c>
      <c r="H154" s="109">
        <f>H155+H157</f>
        <v>0</v>
      </c>
      <c r="I154" s="109">
        <f>I155+I157</f>
        <v>0</v>
      </c>
      <c r="J154" s="110" t="s">
        <v>39</v>
      </c>
      <c r="K154" s="109">
        <f>K155+K157</f>
        <v>0</v>
      </c>
    </row>
    <row r="155" spans="1:11" ht="30.75" customHeight="1">
      <c r="A155" s="128">
        <v>3</v>
      </c>
      <c r="B155" s="128">
        <v>1</v>
      </c>
      <c r="C155" s="128">
        <v>3</v>
      </c>
      <c r="D155" s="128">
        <v>1</v>
      </c>
      <c r="E155" s="142"/>
      <c r="F155" s="142"/>
      <c r="G155" s="123" t="s">
        <v>217</v>
      </c>
      <c r="H155" s="143">
        <f>H156</f>
        <v>0</v>
      </c>
      <c r="I155" s="143">
        <f>I156</f>
        <v>0</v>
      </c>
      <c r="J155" s="130" t="s">
        <v>39</v>
      </c>
      <c r="K155" s="143">
        <f>K156</f>
        <v>0</v>
      </c>
    </row>
    <row r="156" spans="1:11" ht="33" customHeight="1">
      <c r="A156" s="128">
        <v>3</v>
      </c>
      <c r="B156" s="128">
        <v>1</v>
      </c>
      <c r="C156" s="128">
        <v>3</v>
      </c>
      <c r="D156" s="128">
        <v>1</v>
      </c>
      <c r="E156" s="128">
        <v>1</v>
      </c>
      <c r="F156" s="128">
        <v>1</v>
      </c>
      <c r="G156" s="124" t="s">
        <v>218</v>
      </c>
      <c r="H156" s="114"/>
      <c r="I156" s="114"/>
      <c r="J156" s="130" t="s">
        <v>39</v>
      </c>
      <c r="K156" s="114"/>
    </row>
    <row r="157" spans="1:11" ht="16.5" customHeight="1">
      <c r="A157" s="128">
        <v>3</v>
      </c>
      <c r="B157" s="128">
        <v>1</v>
      </c>
      <c r="C157" s="128">
        <v>3</v>
      </c>
      <c r="D157" s="128">
        <v>2</v>
      </c>
      <c r="E157" s="128"/>
      <c r="F157" s="128"/>
      <c r="G157" s="127" t="s">
        <v>219</v>
      </c>
      <c r="H157" s="156">
        <f>H158+H159+H160+H161+H162+H163+H164</f>
        <v>0</v>
      </c>
      <c r="I157" s="156">
        <f>I158+I159+I160+I161+I162+I163+I164</f>
        <v>0</v>
      </c>
      <c r="J157" s="130" t="s">
        <v>39</v>
      </c>
      <c r="K157" s="156">
        <f>K158+K159+K160+K161+K162+K163+K164</f>
        <v>0</v>
      </c>
    </row>
    <row r="158" spans="1:11" ht="29.25" customHeight="1">
      <c r="A158" s="128">
        <v>3</v>
      </c>
      <c r="B158" s="128">
        <v>1</v>
      </c>
      <c r="C158" s="128">
        <v>3</v>
      </c>
      <c r="D158" s="128">
        <v>2</v>
      </c>
      <c r="E158" s="128">
        <v>1</v>
      </c>
      <c r="F158" s="128">
        <v>1</v>
      </c>
      <c r="G158" s="125" t="s">
        <v>220</v>
      </c>
      <c r="H158" s="114"/>
      <c r="I158" s="114"/>
      <c r="J158" s="130" t="s">
        <v>39</v>
      </c>
      <c r="K158" s="114"/>
    </row>
    <row r="159" spans="1:11" ht="27.75" customHeight="1">
      <c r="A159" s="128">
        <v>3</v>
      </c>
      <c r="B159" s="128">
        <v>1</v>
      </c>
      <c r="C159" s="128">
        <v>3</v>
      </c>
      <c r="D159" s="128">
        <v>2</v>
      </c>
      <c r="E159" s="128">
        <v>1</v>
      </c>
      <c r="F159" s="128">
        <v>2</v>
      </c>
      <c r="G159" s="125" t="s">
        <v>221</v>
      </c>
      <c r="H159" s="114"/>
      <c r="I159" s="114"/>
      <c r="J159" s="130" t="s">
        <v>39</v>
      </c>
      <c r="K159" s="114"/>
    </row>
    <row r="160" spans="1:11" ht="25.5" customHeight="1">
      <c r="A160" s="128">
        <v>3</v>
      </c>
      <c r="B160" s="128">
        <v>1</v>
      </c>
      <c r="C160" s="128">
        <v>3</v>
      </c>
      <c r="D160" s="128">
        <v>2</v>
      </c>
      <c r="E160" s="128">
        <v>1</v>
      </c>
      <c r="F160" s="128">
        <v>3</v>
      </c>
      <c r="G160" s="125" t="s">
        <v>222</v>
      </c>
      <c r="H160" s="114"/>
      <c r="I160" s="114"/>
      <c r="J160" s="130" t="s">
        <v>39</v>
      </c>
      <c r="K160" s="114"/>
    </row>
    <row r="161" spans="1:11" ht="44.25" customHeight="1">
      <c r="A161" s="128">
        <v>3</v>
      </c>
      <c r="B161" s="128">
        <v>1</v>
      </c>
      <c r="C161" s="128">
        <v>3</v>
      </c>
      <c r="D161" s="128">
        <v>2</v>
      </c>
      <c r="E161" s="128">
        <v>1</v>
      </c>
      <c r="F161" s="128">
        <v>4</v>
      </c>
      <c r="G161" s="144" t="s">
        <v>223</v>
      </c>
      <c r="H161" s="114"/>
      <c r="I161" s="114"/>
      <c r="J161" s="130" t="s">
        <v>39</v>
      </c>
      <c r="K161" s="114"/>
    </row>
    <row r="162" spans="1:11" ht="12" customHeight="1">
      <c r="A162" s="128">
        <v>3</v>
      </c>
      <c r="B162" s="128">
        <v>1</v>
      </c>
      <c r="C162" s="128">
        <v>3</v>
      </c>
      <c r="D162" s="128">
        <v>2</v>
      </c>
      <c r="E162" s="128">
        <v>1</v>
      </c>
      <c r="F162" s="128">
        <v>5</v>
      </c>
      <c r="G162" s="124" t="s">
        <v>224</v>
      </c>
      <c r="H162" s="114"/>
      <c r="I162" s="114"/>
      <c r="J162" s="130" t="s">
        <v>39</v>
      </c>
      <c r="K162" s="114"/>
    </row>
    <row r="163" spans="1:11" ht="12" customHeight="1">
      <c r="A163" s="145">
        <v>3</v>
      </c>
      <c r="B163" s="146">
        <v>1</v>
      </c>
      <c r="C163" s="145">
        <v>3</v>
      </c>
      <c r="D163" s="147">
        <v>2</v>
      </c>
      <c r="E163" s="147">
        <v>1</v>
      </c>
      <c r="F163" s="148">
        <v>6</v>
      </c>
      <c r="G163" s="149" t="s">
        <v>194</v>
      </c>
      <c r="H163" s="114"/>
      <c r="I163" s="114"/>
      <c r="J163" s="130"/>
      <c r="K163" s="114"/>
    </row>
    <row r="164" spans="1:11" ht="12" customHeight="1">
      <c r="A164" s="145">
        <v>3</v>
      </c>
      <c r="B164" s="146">
        <v>1</v>
      </c>
      <c r="C164" s="145">
        <v>3</v>
      </c>
      <c r="D164" s="147">
        <v>2</v>
      </c>
      <c r="E164" s="147">
        <v>1</v>
      </c>
      <c r="F164" s="148">
        <v>7</v>
      </c>
      <c r="G164" s="149" t="s">
        <v>195</v>
      </c>
      <c r="H164" s="114"/>
      <c r="I164" s="114"/>
      <c r="J164" s="130"/>
      <c r="K164" s="114"/>
    </row>
    <row r="165" spans="1:11" ht="25.5" customHeight="1">
      <c r="A165" s="121">
        <v>3</v>
      </c>
      <c r="B165" s="121">
        <v>1</v>
      </c>
      <c r="C165" s="121">
        <v>4</v>
      </c>
      <c r="D165" s="121"/>
      <c r="E165" s="121"/>
      <c r="F165" s="121"/>
      <c r="G165" s="123" t="s">
        <v>225</v>
      </c>
      <c r="H165" s="114"/>
      <c r="I165" s="114"/>
      <c r="J165" s="110" t="s">
        <v>39</v>
      </c>
      <c r="K165" s="114"/>
    </row>
    <row r="166" spans="1:11" ht="41.25" customHeight="1">
      <c r="A166" s="121">
        <v>3</v>
      </c>
      <c r="B166" s="121">
        <v>1</v>
      </c>
      <c r="C166" s="121">
        <v>5</v>
      </c>
      <c r="D166" s="121"/>
      <c r="E166" s="121"/>
      <c r="F166" s="121"/>
      <c r="G166" s="127" t="s">
        <v>226</v>
      </c>
      <c r="H166" s="132"/>
      <c r="I166" s="132"/>
      <c r="J166" s="110" t="s">
        <v>39</v>
      </c>
      <c r="K166" s="132"/>
    </row>
    <row r="167" spans="1:11" ht="42" customHeight="1">
      <c r="A167" s="122">
        <v>3</v>
      </c>
      <c r="B167" s="122">
        <v>2</v>
      </c>
      <c r="C167" s="121"/>
      <c r="D167" s="121"/>
      <c r="E167" s="121"/>
      <c r="F167" s="121"/>
      <c r="G167" s="146" t="s">
        <v>227</v>
      </c>
      <c r="H167" s="114"/>
      <c r="I167" s="114"/>
      <c r="J167" s="110" t="s">
        <v>39</v>
      </c>
      <c r="K167" s="114"/>
    </row>
    <row r="168" spans="1:11" ht="30.75" customHeight="1">
      <c r="A168" s="122">
        <v>3</v>
      </c>
      <c r="B168" s="122">
        <v>3</v>
      </c>
      <c r="C168" s="121"/>
      <c r="D168" s="121"/>
      <c r="E168" s="121"/>
      <c r="F168" s="121"/>
      <c r="G168" s="146" t="s">
        <v>228</v>
      </c>
      <c r="H168" s="114"/>
      <c r="I168" s="114"/>
      <c r="J168" s="110" t="s">
        <v>39</v>
      </c>
      <c r="K168" s="114"/>
    </row>
    <row r="169" spans="1:11" ht="18" customHeight="1">
      <c r="A169" s="107"/>
      <c r="B169" s="107"/>
      <c r="C169" s="107"/>
      <c r="D169" s="107"/>
      <c r="E169" s="107"/>
      <c r="F169" s="107"/>
      <c r="G169" s="56" t="s">
        <v>116</v>
      </c>
      <c r="H169" s="108">
        <f>H29+H133</f>
        <v>0</v>
      </c>
      <c r="I169" s="108">
        <f>I29+I133</f>
        <v>0</v>
      </c>
      <c r="J169" s="108">
        <f>J29</f>
        <v>0</v>
      </c>
      <c r="K169" s="108">
        <f>K29+K133</f>
        <v>0</v>
      </c>
    </row>
    <row r="170" spans="1:11" ht="12" customHeight="1">
      <c r="A170" s="150"/>
      <c r="B170" s="150"/>
      <c r="C170" s="150"/>
      <c r="D170" s="151"/>
      <c r="E170" s="151"/>
      <c r="F170" s="151"/>
      <c r="G170" s="11"/>
      <c r="H170" s="152"/>
      <c r="I170" s="152"/>
      <c r="J170" s="152"/>
      <c r="K170" s="152"/>
    </row>
    <row r="171" spans="1:11" ht="12.75" customHeight="1">
      <c r="A171" s="285" t="s">
        <v>2</v>
      </c>
      <c r="B171" s="304"/>
      <c r="C171" s="304"/>
      <c r="D171" s="304"/>
      <c r="E171" s="304"/>
      <c r="F171" s="305"/>
      <c r="G171" s="293" t="s">
        <v>3</v>
      </c>
      <c r="H171" s="282" t="s">
        <v>125</v>
      </c>
      <c r="I171" s="314"/>
      <c r="J171" s="75"/>
      <c r="K171" s="75"/>
    </row>
    <row r="172" spans="1:11">
      <c r="A172" s="306"/>
      <c r="B172" s="307"/>
      <c r="C172" s="307"/>
      <c r="D172" s="307"/>
      <c r="E172" s="307"/>
      <c r="F172" s="308"/>
      <c r="G172" s="312"/>
      <c r="H172" s="280" t="s">
        <v>122</v>
      </c>
      <c r="I172" s="314"/>
      <c r="J172" s="75"/>
      <c r="K172" s="75"/>
    </row>
    <row r="173" spans="1:11" ht="51.75" customHeight="1">
      <c r="A173" s="309"/>
      <c r="B173" s="310"/>
      <c r="C173" s="310"/>
      <c r="D173" s="310"/>
      <c r="E173" s="310"/>
      <c r="F173" s="311"/>
      <c r="G173" s="313"/>
      <c r="H173" s="50" t="s">
        <v>118</v>
      </c>
      <c r="I173" s="50" t="s">
        <v>119</v>
      </c>
      <c r="J173" s="153"/>
      <c r="K173" s="42"/>
    </row>
    <row r="174" spans="1:11" ht="15.75" customHeight="1">
      <c r="A174" s="106">
        <v>2</v>
      </c>
      <c r="B174" s="107"/>
      <c r="C174" s="107"/>
      <c r="D174" s="107"/>
      <c r="E174" s="107"/>
      <c r="F174" s="107"/>
      <c r="G174" s="80" t="s">
        <v>127</v>
      </c>
      <c r="H174" s="114"/>
      <c r="I174" s="114"/>
      <c r="J174" s="315"/>
      <c r="K174" s="315"/>
    </row>
    <row r="175" spans="1:11" ht="53.25" customHeight="1">
      <c r="A175" s="106">
        <v>3</v>
      </c>
      <c r="B175" s="107"/>
      <c r="C175" s="107"/>
      <c r="D175" s="107"/>
      <c r="E175" s="107"/>
      <c r="F175" s="107"/>
      <c r="G175" s="60" t="s">
        <v>126</v>
      </c>
      <c r="H175" s="114"/>
      <c r="I175" s="114"/>
      <c r="J175" s="154"/>
      <c r="K175" s="154"/>
    </row>
    <row r="176" spans="1:11" ht="12.75" customHeight="1">
      <c r="A176" s="316"/>
      <c r="B176" s="317"/>
      <c r="C176" s="317"/>
      <c r="D176" s="317"/>
      <c r="E176" s="317"/>
      <c r="F176" s="318"/>
      <c r="G176" s="76" t="s">
        <v>116</v>
      </c>
      <c r="H176" s="109">
        <f>H174+H175</f>
        <v>0</v>
      </c>
      <c r="I176" s="109">
        <f>I174+I175</f>
        <v>0</v>
      </c>
      <c r="J176" s="153"/>
      <c r="K176" s="42"/>
    </row>
    <row r="177" spans="1:11">
      <c r="A177" s="289"/>
      <c r="B177" s="243"/>
      <c r="C177" s="243"/>
      <c r="D177" s="243"/>
      <c r="E177" s="243"/>
      <c r="F177" s="243"/>
      <c r="G177" s="243"/>
      <c r="H177" s="51"/>
      <c r="I177" s="7"/>
      <c r="J177" s="1"/>
      <c r="K177" s="1"/>
    </row>
    <row r="178" spans="1:11">
      <c r="A178" s="10"/>
      <c r="B178" s="7"/>
      <c r="C178" s="7"/>
      <c r="D178" s="7"/>
      <c r="E178" s="7"/>
      <c r="F178" s="7"/>
      <c r="G178" s="7"/>
      <c r="H178" s="51"/>
      <c r="I178" s="7"/>
      <c r="J178" s="1"/>
      <c r="K178" s="1"/>
    </row>
    <row r="179" spans="1:11">
      <c r="A179" s="10"/>
      <c r="B179" s="7"/>
      <c r="C179" s="7"/>
      <c r="D179" s="7"/>
      <c r="E179" s="7"/>
      <c r="F179" s="7"/>
      <c r="G179" s="7"/>
      <c r="H179" s="51"/>
      <c r="I179" s="7"/>
      <c r="J179" s="1"/>
      <c r="K179" s="1"/>
    </row>
    <row r="180" spans="1:11">
      <c r="A180" s="85"/>
      <c r="B180" s="84"/>
      <c r="C180" s="84"/>
      <c r="D180" s="7"/>
      <c r="E180" s="7"/>
      <c r="F180" s="7"/>
      <c r="G180" s="7"/>
      <c r="H180" s="51"/>
      <c r="I180" s="84"/>
      <c r="J180" s="1"/>
      <c r="K180" s="1"/>
    </row>
    <row r="181" spans="1:11" ht="15.75" customHeight="1">
      <c r="A181" s="273" t="s">
        <v>102</v>
      </c>
      <c r="B181" s="274"/>
      <c r="C181" s="274"/>
      <c r="D181" s="274"/>
      <c r="E181" s="274"/>
      <c r="F181" s="274"/>
      <c r="G181" s="274"/>
      <c r="H181" s="82"/>
      <c r="I181" s="83" t="s">
        <v>129</v>
      </c>
      <c r="J181" s="52"/>
      <c r="K181" s="53" t="s">
        <v>117</v>
      </c>
    </row>
    <row r="182" spans="1:11" ht="13.5" customHeight="1">
      <c r="A182" s="14"/>
      <c r="B182" s="14"/>
      <c r="C182" s="34"/>
      <c r="D182" s="14"/>
      <c r="E182" s="14"/>
      <c r="F182" s="283"/>
      <c r="G182" s="284"/>
      <c r="H182" s="35"/>
      <c r="I182" s="36"/>
      <c r="J182" s="36"/>
      <c r="K182" s="36"/>
    </row>
    <row r="183" spans="1:11">
      <c r="A183" s="13"/>
      <c r="B183" s="13"/>
      <c r="C183" s="13"/>
      <c r="D183" s="13"/>
      <c r="E183" s="13"/>
      <c r="F183" s="13"/>
      <c r="G183" s="7"/>
      <c r="H183" s="7"/>
      <c r="I183" s="84"/>
      <c r="J183" s="7"/>
      <c r="K183" s="1"/>
    </row>
    <row r="184" spans="1:11" ht="15" customHeight="1">
      <c r="A184" s="273" t="s">
        <v>132</v>
      </c>
      <c r="B184" s="274"/>
      <c r="C184" s="274"/>
      <c r="D184" s="274"/>
      <c r="E184" s="274"/>
      <c r="F184" s="274"/>
      <c r="G184" s="274"/>
      <c r="H184" s="7"/>
      <c r="I184" s="83" t="s">
        <v>129</v>
      </c>
      <c r="J184" s="7"/>
      <c r="K184" s="53" t="s">
        <v>117</v>
      </c>
    </row>
    <row r="185" spans="1:11">
      <c r="A185" s="13"/>
      <c r="B185" s="13"/>
      <c r="C185" s="13"/>
      <c r="D185" s="13"/>
      <c r="E185" s="13"/>
      <c r="F185" s="13"/>
      <c r="G185" s="7"/>
      <c r="H185" s="7"/>
      <c r="I185" s="7"/>
      <c r="J185" s="7"/>
      <c r="K185" s="7"/>
    </row>
    <row r="186" spans="1:11">
      <c r="A186" s="13"/>
      <c r="B186" s="13"/>
      <c r="C186" s="13"/>
      <c r="D186" s="13"/>
      <c r="E186" s="13"/>
      <c r="F186" s="13"/>
      <c r="G186" s="7"/>
      <c r="H186" s="7"/>
      <c r="I186" s="7"/>
      <c r="J186" s="7"/>
      <c r="K186" s="7"/>
    </row>
    <row r="187" spans="1:11">
      <c r="A187" s="13"/>
      <c r="B187" s="13"/>
      <c r="C187" s="13"/>
      <c r="D187" s="13"/>
      <c r="E187" s="13"/>
      <c r="F187" s="13"/>
      <c r="G187" s="7"/>
      <c r="H187" s="7"/>
      <c r="I187" s="7"/>
      <c r="J187" s="7"/>
      <c r="K187" s="7"/>
    </row>
    <row r="188" spans="1:11">
      <c r="A188" s="13"/>
      <c r="B188" s="13"/>
      <c r="C188" s="13"/>
      <c r="D188" s="13"/>
      <c r="E188" s="13"/>
      <c r="F188" s="13"/>
      <c r="G188" s="7"/>
      <c r="H188" s="7"/>
      <c r="I188" s="7"/>
      <c r="J188" s="7"/>
      <c r="K188" s="7"/>
    </row>
    <row r="189" spans="1:11">
      <c r="A189" s="13"/>
      <c r="B189" s="14"/>
      <c r="C189" s="7"/>
      <c r="D189" s="7"/>
      <c r="E189" s="7"/>
      <c r="F189" s="7"/>
      <c r="G189" s="7"/>
      <c r="H189" s="7"/>
      <c r="I189" s="7"/>
      <c r="J189" s="7"/>
      <c r="K189" s="7"/>
    </row>
    <row r="190" spans="1:11">
      <c r="A190" s="13"/>
      <c r="B190" s="13"/>
      <c r="C190" s="13"/>
      <c r="D190" s="13"/>
      <c r="E190" s="13"/>
      <c r="F190" s="13"/>
      <c r="G190" s="7"/>
      <c r="H190" s="7"/>
      <c r="I190" s="7"/>
      <c r="J190" s="7"/>
      <c r="K190" s="7"/>
    </row>
    <row r="191" spans="1:11">
      <c r="A191" s="13"/>
      <c r="B191" s="13"/>
      <c r="C191" s="13"/>
      <c r="D191" s="13"/>
      <c r="E191" s="13"/>
      <c r="F191" s="13"/>
      <c r="G191" s="7"/>
      <c r="H191" s="7"/>
      <c r="I191" s="7"/>
      <c r="J191" s="7"/>
      <c r="K191" s="7"/>
    </row>
    <row r="192" spans="1:11">
      <c r="A192" s="13"/>
      <c r="B192" s="13"/>
      <c r="C192" s="13"/>
      <c r="D192" s="13"/>
      <c r="E192" s="13"/>
      <c r="F192" s="13"/>
      <c r="G192" s="7"/>
      <c r="H192" s="7"/>
      <c r="I192" s="7"/>
      <c r="J192" s="7"/>
      <c r="K192" s="7"/>
    </row>
    <row r="193" spans="1:11">
      <c r="A193" s="13"/>
      <c r="B193" s="13"/>
      <c r="C193" s="13"/>
      <c r="D193" s="13"/>
      <c r="E193" s="13"/>
      <c r="F193" s="13"/>
      <c r="G193" s="7"/>
      <c r="H193" s="7"/>
      <c r="I193" s="7"/>
      <c r="J193" s="7"/>
      <c r="K193" s="7"/>
    </row>
    <row r="194" spans="1:11">
      <c r="A194" s="13"/>
      <c r="B194" s="13"/>
      <c r="C194" s="13"/>
      <c r="D194" s="13"/>
      <c r="E194" s="13"/>
      <c r="F194" s="13"/>
      <c r="G194" s="7"/>
      <c r="H194" s="7"/>
      <c r="I194" s="7"/>
      <c r="J194" s="7"/>
      <c r="K194" s="7"/>
    </row>
    <row r="195" spans="1:11">
      <c r="A195" s="13"/>
      <c r="B195" s="13"/>
      <c r="C195" s="13"/>
      <c r="D195" s="13"/>
      <c r="E195" s="13"/>
      <c r="F195" s="13"/>
      <c r="G195" s="7"/>
      <c r="H195" s="7"/>
      <c r="I195" s="7"/>
      <c r="J195" s="7"/>
      <c r="K195" s="7"/>
    </row>
    <row r="196" spans="1:11">
      <c r="A196" s="13"/>
      <c r="B196" s="13"/>
      <c r="C196" s="13"/>
      <c r="D196" s="13"/>
      <c r="E196" s="13"/>
      <c r="F196" s="13"/>
      <c r="G196" s="7"/>
      <c r="H196" s="7"/>
      <c r="I196" s="7"/>
      <c r="J196" s="7"/>
      <c r="K196" s="7"/>
    </row>
    <row r="197" spans="1:11">
      <c r="A197" s="13"/>
      <c r="B197" s="13"/>
      <c r="C197" s="13"/>
      <c r="D197" s="13"/>
      <c r="E197" s="13"/>
      <c r="F197" s="13"/>
      <c r="G197" s="7"/>
      <c r="H197" s="7"/>
      <c r="I197" s="7"/>
      <c r="J197" s="7"/>
      <c r="K197" s="7"/>
    </row>
    <row r="198" spans="1:11">
      <c r="A198" s="13"/>
      <c r="B198" s="13"/>
      <c r="C198" s="13"/>
      <c r="D198" s="13"/>
      <c r="E198" s="13"/>
      <c r="F198" s="13"/>
      <c r="G198" s="7"/>
      <c r="H198" s="7"/>
      <c r="I198" s="7"/>
      <c r="J198" s="7"/>
      <c r="K198" s="7"/>
    </row>
    <row r="199" spans="1:11">
      <c r="A199" s="13"/>
      <c r="B199" s="13"/>
      <c r="C199" s="13"/>
      <c r="D199" s="13"/>
      <c r="E199" s="13"/>
      <c r="F199" s="13"/>
      <c r="G199" s="7"/>
      <c r="H199" s="7"/>
      <c r="I199" s="7"/>
      <c r="J199" s="7"/>
      <c r="K199" s="7"/>
    </row>
    <row r="200" spans="1:11">
      <c r="A200" s="13"/>
      <c r="B200" s="13"/>
      <c r="C200" s="13"/>
      <c r="D200" s="13"/>
      <c r="E200" s="13"/>
      <c r="F200" s="13"/>
      <c r="G200" s="7"/>
      <c r="H200" s="7"/>
      <c r="I200" s="7"/>
      <c r="J200" s="7"/>
      <c r="K200" s="7"/>
    </row>
    <row r="201" spans="1:11">
      <c r="A201" s="13"/>
      <c r="B201" s="13"/>
      <c r="C201" s="13"/>
      <c r="D201" s="13"/>
      <c r="E201" s="13"/>
      <c r="F201" s="13"/>
      <c r="G201" s="7"/>
      <c r="H201" s="7"/>
      <c r="I201" s="7"/>
      <c r="J201" s="7"/>
      <c r="K201" s="7"/>
    </row>
    <row r="202" spans="1:11">
      <c r="A202" s="13"/>
      <c r="B202" s="13"/>
      <c r="C202" s="13"/>
      <c r="D202" s="13"/>
      <c r="E202" s="13"/>
      <c r="F202" s="13"/>
      <c r="G202" s="7"/>
      <c r="H202" s="7"/>
      <c r="I202" s="7"/>
      <c r="J202" s="7"/>
      <c r="K202" s="7"/>
    </row>
    <row r="203" spans="1:11">
      <c r="A203" s="13"/>
      <c r="B203" s="13"/>
      <c r="C203" s="13"/>
      <c r="D203" s="13"/>
      <c r="E203" s="13"/>
      <c r="F203" s="13"/>
      <c r="G203" s="7"/>
      <c r="H203" s="7"/>
      <c r="I203" s="7"/>
      <c r="J203" s="7"/>
      <c r="K203" s="7"/>
    </row>
    <row r="204" spans="1:11">
      <c r="A204" s="13"/>
      <c r="B204" s="13"/>
      <c r="C204" s="13"/>
      <c r="D204" s="13"/>
      <c r="E204" s="13"/>
      <c r="F204" s="13"/>
      <c r="G204" s="7"/>
      <c r="H204" s="7"/>
      <c r="I204" s="7"/>
      <c r="J204" s="7"/>
      <c r="K204" s="7"/>
    </row>
    <row r="205" spans="1:11">
      <c r="A205" s="13"/>
      <c r="B205" s="13"/>
      <c r="C205" s="13"/>
      <c r="D205" s="13"/>
      <c r="E205" s="13"/>
      <c r="F205" s="13"/>
      <c r="G205" s="7"/>
      <c r="H205" s="7"/>
      <c r="I205" s="7"/>
      <c r="J205" s="7"/>
      <c r="K205" s="7"/>
    </row>
    <row r="206" spans="1:11">
      <c r="A206" s="13"/>
      <c r="B206" s="13"/>
      <c r="C206" s="13"/>
      <c r="D206" s="13"/>
      <c r="E206" s="13"/>
      <c r="F206" s="13"/>
      <c r="G206" s="7"/>
      <c r="H206" s="7"/>
      <c r="I206" s="7"/>
      <c r="J206" s="7"/>
      <c r="K206" s="7"/>
    </row>
    <row r="207" spans="1:11">
      <c r="A207" s="13"/>
      <c r="B207" s="13"/>
      <c r="C207" s="13"/>
      <c r="D207" s="13"/>
      <c r="E207" s="13"/>
      <c r="F207" s="13"/>
      <c r="G207" s="7"/>
      <c r="H207" s="7"/>
      <c r="I207" s="7"/>
      <c r="J207" s="7"/>
      <c r="K207" s="7"/>
    </row>
    <row r="208" spans="1:11">
      <c r="A208" s="13"/>
      <c r="B208" s="13"/>
      <c r="C208" s="13"/>
      <c r="D208" s="13"/>
      <c r="E208" s="13"/>
      <c r="F208" s="13"/>
      <c r="G208" s="7"/>
      <c r="H208" s="7"/>
      <c r="I208" s="7"/>
      <c r="J208" s="7"/>
      <c r="K208" s="7"/>
    </row>
    <row r="209" spans="1:11">
      <c r="A209" s="13"/>
      <c r="B209" s="13"/>
      <c r="C209" s="13"/>
      <c r="D209" s="13"/>
      <c r="E209" s="13"/>
      <c r="F209" s="13"/>
      <c r="G209" s="7"/>
      <c r="H209" s="7"/>
      <c r="I209" s="7"/>
      <c r="J209" s="7"/>
      <c r="K209" s="7"/>
    </row>
    <row r="210" spans="1:11">
      <c r="A210" s="13"/>
      <c r="B210" s="13"/>
      <c r="C210" s="13"/>
      <c r="D210" s="13"/>
      <c r="E210" s="13"/>
      <c r="F210" s="13"/>
      <c r="G210" s="7"/>
      <c r="H210" s="7"/>
      <c r="I210" s="7"/>
      <c r="J210" s="7"/>
      <c r="K210" s="7"/>
    </row>
    <row r="211" spans="1:11">
      <c r="A211" s="13"/>
      <c r="B211" s="13"/>
      <c r="C211" s="13"/>
      <c r="D211" s="13"/>
      <c r="E211" s="13"/>
      <c r="F211" s="13"/>
      <c r="G211" s="7"/>
      <c r="H211" s="7"/>
      <c r="I211" s="7"/>
      <c r="J211" s="7"/>
      <c r="K211" s="7"/>
    </row>
    <row r="212" spans="1:11">
      <c r="A212" s="13"/>
      <c r="B212" s="13"/>
      <c r="C212" s="13"/>
      <c r="D212" s="13"/>
      <c r="E212" s="13"/>
      <c r="F212" s="13"/>
      <c r="G212" s="7"/>
      <c r="H212" s="7"/>
      <c r="I212" s="7"/>
      <c r="J212" s="7"/>
      <c r="K212" s="7"/>
    </row>
    <row r="213" spans="1:11">
      <c r="A213" s="13"/>
      <c r="B213" s="13"/>
      <c r="C213" s="13"/>
      <c r="D213" s="13"/>
      <c r="E213" s="13"/>
      <c r="F213" s="13"/>
      <c r="G213" s="7"/>
      <c r="H213" s="7"/>
      <c r="I213" s="7"/>
      <c r="J213" s="7"/>
      <c r="K213" s="7"/>
    </row>
    <row r="214" spans="1:11">
      <c r="A214" s="13"/>
      <c r="B214" s="13"/>
      <c r="C214" s="13"/>
      <c r="D214" s="13"/>
      <c r="E214" s="13"/>
      <c r="F214" s="13"/>
      <c r="G214" s="7"/>
      <c r="H214" s="7"/>
      <c r="I214" s="7"/>
      <c r="J214" s="7"/>
      <c r="K214" s="7"/>
    </row>
    <row r="215" spans="1:11">
      <c r="A215" s="13"/>
      <c r="B215" s="13"/>
      <c r="C215" s="13"/>
      <c r="D215" s="13"/>
      <c r="E215" s="13"/>
      <c r="F215" s="13"/>
      <c r="G215" s="7"/>
      <c r="H215" s="7"/>
      <c r="I215" s="7"/>
      <c r="J215" s="7"/>
      <c r="K215" s="7"/>
    </row>
    <row r="216" spans="1:11">
      <c r="A216" s="13"/>
      <c r="B216" s="13"/>
      <c r="C216" s="13"/>
      <c r="D216" s="13"/>
      <c r="E216" s="13"/>
      <c r="F216" s="13"/>
      <c r="G216" s="7"/>
      <c r="H216" s="7"/>
      <c r="I216" s="7"/>
      <c r="J216" s="7"/>
      <c r="K216" s="7"/>
    </row>
    <row r="217" spans="1:11">
      <c r="A217" s="13"/>
      <c r="B217" s="13"/>
      <c r="C217" s="13"/>
      <c r="D217" s="13"/>
      <c r="E217" s="13"/>
      <c r="F217" s="13"/>
      <c r="G217" s="7"/>
      <c r="H217" s="7"/>
      <c r="I217" s="7"/>
      <c r="J217" s="7"/>
      <c r="K217" s="7"/>
    </row>
    <row r="218" spans="1:11">
      <c r="A218" s="13"/>
      <c r="B218" s="13"/>
      <c r="C218" s="13"/>
      <c r="D218" s="13"/>
      <c r="E218" s="13"/>
      <c r="F218" s="13"/>
      <c r="G218" s="7"/>
      <c r="H218" s="7"/>
      <c r="I218" s="7"/>
      <c r="J218" s="7"/>
      <c r="K218" s="7"/>
    </row>
    <row r="219" spans="1:11">
      <c r="A219" s="13"/>
      <c r="B219" s="13"/>
      <c r="C219" s="13"/>
      <c r="D219" s="13"/>
      <c r="E219" s="13"/>
      <c r="F219" s="13"/>
      <c r="G219" s="7"/>
      <c r="H219" s="7"/>
      <c r="I219" s="7"/>
      <c r="J219" s="7"/>
      <c r="K219" s="7"/>
    </row>
    <row r="220" spans="1:11">
      <c r="A220" s="13"/>
      <c r="B220" s="13"/>
      <c r="C220" s="13"/>
      <c r="D220" s="13"/>
      <c r="E220" s="13"/>
      <c r="F220" s="13"/>
      <c r="G220" s="7"/>
      <c r="H220" s="7"/>
      <c r="I220" s="7"/>
      <c r="J220" s="7"/>
      <c r="K220" s="7"/>
    </row>
    <row r="221" spans="1:11">
      <c r="A221" s="13"/>
      <c r="B221" s="13"/>
      <c r="C221" s="13"/>
      <c r="D221" s="13"/>
      <c r="E221" s="13"/>
      <c r="F221" s="13"/>
      <c r="G221" s="7"/>
      <c r="H221" s="7"/>
      <c r="I221" s="7"/>
      <c r="J221" s="7"/>
      <c r="K221" s="7"/>
    </row>
    <row r="222" spans="1:11">
      <c r="A222" s="13"/>
      <c r="B222" s="13"/>
      <c r="C222" s="13"/>
      <c r="D222" s="13"/>
      <c r="E222" s="13"/>
      <c r="F222" s="13"/>
      <c r="G222" s="7"/>
      <c r="H222" s="7"/>
      <c r="I222" s="7"/>
      <c r="J222" s="7"/>
      <c r="K222" s="7"/>
    </row>
    <row r="223" spans="1:11">
      <c r="A223" s="13"/>
      <c r="B223" s="13"/>
      <c r="C223" s="13"/>
      <c r="D223" s="13"/>
      <c r="E223" s="13"/>
      <c r="F223" s="13"/>
      <c r="G223" s="7"/>
      <c r="H223" s="7"/>
      <c r="I223" s="7"/>
      <c r="J223" s="7"/>
      <c r="K223" s="7"/>
    </row>
    <row r="224" spans="1:11">
      <c r="A224" s="13"/>
      <c r="B224" s="13"/>
      <c r="C224" s="13"/>
      <c r="D224" s="13"/>
      <c r="E224" s="13"/>
      <c r="F224" s="13"/>
      <c r="G224" s="7"/>
      <c r="H224" s="7"/>
      <c r="I224" s="7"/>
      <c r="J224" s="7"/>
      <c r="K224" s="7"/>
    </row>
    <row r="225" spans="1:11">
      <c r="A225" s="13"/>
      <c r="B225" s="13"/>
      <c r="C225" s="13"/>
      <c r="D225" s="13"/>
      <c r="E225" s="13"/>
      <c r="F225" s="13"/>
      <c r="G225" s="7"/>
      <c r="H225" s="7"/>
      <c r="I225" s="7"/>
      <c r="J225" s="7"/>
      <c r="K225" s="7"/>
    </row>
    <row r="226" spans="1:11">
      <c r="A226" s="13"/>
      <c r="B226" s="13"/>
      <c r="C226" s="13"/>
      <c r="D226" s="13"/>
      <c r="E226" s="13"/>
      <c r="F226" s="13"/>
      <c r="G226" s="7"/>
      <c r="H226" s="7"/>
      <c r="I226" s="7"/>
      <c r="J226" s="7"/>
      <c r="K226" s="7"/>
    </row>
    <row r="227" spans="1:11">
      <c r="A227" s="13"/>
      <c r="B227" s="13"/>
      <c r="C227" s="13"/>
      <c r="D227" s="13"/>
      <c r="E227" s="13"/>
      <c r="F227" s="13"/>
      <c r="G227" s="7"/>
      <c r="H227" s="7"/>
      <c r="I227" s="7"/>
      <c r="J227" s="7"/>
      <c r="K227" s="7"/>
    </row>
    <row r="228" spans="1:11">
      <c r="A228" s="13"/>
      <c r="B228" s="13"/>
      <c r="C228" s="13"/>
      <c r="D228" s="13"/>
      <c r="E228" s="13"/>
      <c r="F228" s="13"/>
      <c r="G228" s="7"/>
      <c r="H228" s="7"/>
      <c r="I228" s="7"/>
      <c r="J228" s="7"/>
      <c r="K228" s="7"/>
    </row>
    <row r="229" spans="1:11">
      <c r="A229" s="13"/>
      <c r="B229" s="13"/>
      <c r="C229" s="13"/>
      <c r="D229" s="13"/>
      <c r="E229" s="13"/>
      <c r="F229" s="13"/>
      <c r="G229" s="7"/>
      <c r="H229" s="7"/>
      <c r="I229" s="7"/>
      <c r="J229" s="7"/>
      <c r="K229" s="7"/>
    </row>
    <row r="230" spans="1:11">
      <c r="A230" s="13"/>
      <c r="B230" s="13"/>
      <c r="C230" s="13"/>
      <c r="D230" s="13"/>
      <c r="E230" s="13"/>
      <c r="F230" s="13"/>
      <c r="G230" s="7"/>
      <c r="H230" s="7"/>
      <c r="I230" s="7"/>
      <c r="J230" s="7"/>
      <c r="K230" s="7"/>
    </row>
    <row r="231" spans="1:11">
      <c r="A231" s="13"/>
      <c r="B231" s="13"/>
      <c r="C231" s="13"/>
      <c r="D231" s="13"/>
      <c r="E231" s="13"/>
      <c r="F231" s="13"/>
      <c r="G231" s="7"/>
      <c r="H231" s="7"/>
      <c r="I231" s="7"/>
      <c r="J231" s="7"/>
      <c r="K231" s="7"/>
    </row>
    <row r="232" spans="1:11">
      <c r="A232" s="13"/>
      <c r="B232" s="13"/>
      <c r="C232" s="13"/>
      <c r="D232" s="13"/>
      <c r="E232" s="13"/>
      <c r="F232" s="13"/>
      <c r="G232" s="7"/>
      <c r="H232" s="7"/>
      <c r="I232" s="7"/>
      <c r="J232" s="7"/>
      <c r="K232" s="7"/>
    </row>
    <row r="233" spans="1:11">
      <c r="A233" s="13"/>
      <c r="B233" s="13"/>
      <c r="C233" s="13"/>
      <c r="D233" s="13"/>
      <c r="E233" s="13"/>
      <c r="F233" s="13"/>
      <c r="G233" s="7"/>
      <c r="H233" s="7"/>
      <c r="I233" s="7"/>
      <c r="J233" s="7"/>
      <c r="K233" s="7"/>
    </row>
    <row r="234" spans="1:11">
      <c r="A234" s="13"/>
      <c r="B234" s="13"/>
      <c r="C234" s="13"/>
      <c r="D234" s="13"/>
      <c r="E234" s="13"/>
      <c r="F234" s="13"/>
      <c r="G234" s="7"/>
      <c r="H234" s="7"/>
      <c r="I234" s="7"/>
      <c r="J234" s="7"/>
      <c r="K234" s="7"/>
    </row>
    <row r="235" spans="1:11">
      <c r="A235" s="13"/>
      <c r="B235" s="13"/>
      <c r="C235" s="13"/>
      <c r="D235" s="13"/>
      <c r="E235" s="13"/>
      <c r="F235" s="13"/>
      <c r="G235" s="7"/>
      <c r="H235" s="7"/>
      <c r="I235" s="7"/>
      <c r="J235" s="7"/>
      <c r="K235" s="7"/>
    </row>
    <row r="236" spans="1:11">
      <c r="A236" s="13"/>
      <c r="B236" s="13"/>
      <c r="C236" s="13"/>
      <c r="D236" s="13"/>
      <c r="E236" s="13"/>
      <c r="F236" s="13"/>
      <c r="G236" s="7"/>
      <c r="H236" s="7"/>
      <c r="I236" s="7"/>
      <c r="J236" s="7"/>
      <c r="K236" s="7"/>
    </row>
    <row r="237" spans="1:11">
      <c r="A237" s="13"/>
      <c r="B237" s="13"/>
      <c r="C237" s="13"/>
      <c r="D237" s="13"/>
      <c r="E237" s="13"/>
      <c r="F237" s="13"/>
      <c r="G237" s="7"/>
      <c r="H237" s="7"/>
      <c r="I237" s="7"/>
      <c r="J237" s="7"/>
      <c r="K237" s="7"/>
    </row>
    <row r="238" spans="1:11">
      <c r="A238" s="13"/>
      <c r="B238" s="13"/>
      <c r="C238" s="13"/>
      <c r="D238" s="13"/>
      <c r="E238" s="13"/>
      <c r="F238" s="13"/>
      <c r="G238" s="7"/>
      <c r="H238" s="7"/>
      <c r="I238" s="7"/>
      <c r="J238" s="7"/>
      <c r="K238" s="7"/>
    </row>
    <row r="239" spans="1:11">
      <c r="A239" s="13"/>
      <c r="B239" s="13"/>
      <c r="C239" s="13"/>
      <c r="D239" s="13"/>
      <c r="E239" s="13"/>
      <c r="F239" s="13"/>
      <c r="G239" s="7"/>
      <c r="H239" s="7"/>
      <c r="I239" s="7"/>
      <c r="J239" s="7"/>
      <c r="K239" s="7"/>
    </row>
    <row r="240" spans="1:11">
      <c r="A240" s="13"/>
      <c r="B240" s="13"/>
      <c r="C240" s="13"/>
      <c r="D240" s="13"/>
      <c r="E240" s="13"/>
      <c r="F240" s="13"/>
      <c r="G240" s="7"/>
      <c r="H240" s="7"/>
      <c r="I240" s="7"/>
      <c r="J240" s="7"/>
      <c r="K240" s="7"/>
    </row>
    <row r="241" spans="1:11">
      <c r="A241" s="13"/>
      <c r="B241" s="13"/>
      <c r="C241" s="13"/>
      <c r="D241" s="13"/>
      <c r="E241" s="13"/>
      <c r="F241" s="13"/>
      <c r="G241" s="7"/>
      <c r="H241" s="7"/>
      <c r="I241" s="7"/>
      <c r="J241" s="7"/>
      <c r="K241" s="7"/>
    </row>
    <row r="242" spans="1:11">
      <c r="A242" s="13"/>
      <c r="B242" s="13"/>
      <c r="C242" s="13"/>
      <c r="D242" s="13"/>
      <c r="E242" s="13"/>
      <c r="F242" s="13"/>
      <c r="G242" s="7"/>
      <c r="H242" s="7"/>
      <c r="I242" s="7"/>
      <c r="J242" s="7"/>
      <c r="K242" s="7"/>
    </row>
    <row r="243" spans="1:11">
      <c r="A243" s="13"/>
      <c r="B243" s="13"/>
      <c r="C243" s="13"/>
      <c r="D243" s="13"/>
      <c r="E243" s="13"/>
      <c r="F243" s="13"/>
      <c r="G243" s="7"/>
      <c r="H243" s="7"/>
      <c r="I243" s="7"/>
      <c r="J243" s="7"/>
      <c r="K243" s="7"/>
    </row>
    <row r="244" spans="1:11">
      <c r="A244" s="13"/>
      <c r="B244" s="13"/>
      <c r="C244" s="13"/>
      <c r="D244" s="13"/>
      <c r="E244" s="13"/>
      <c r="F244" s="13"/>
      <c r="G244" s="7"/>
      <c r="H244" s="7"/>
      <c r="I244" s="7"/>
      <c r="J244" s="7"/>
      <c r="K244" s="7"/>
    </row>
    <row r="245" spans="1:11">
      <c r="A245" s="13"/>
      <c r="B245" s="13"/>
      <c r="C245" s="13"/>
      <c r="D245" s="13"/>
      <c r="E245" s="13"/>
      <c r="F245" s="13"/>
      <c r="G245" s="7"/>
      <c r="H245" s="7"/>
      <c r="I245" s="7"/>
      <c r="J245" s="7"/>
      <c r="K245" s="7"/>
    </row>
    <row r="246" spans="1:11">
      <c r="A246" s="13"/>
      <c r="B246" s="13"/>
      <c r="C246" s="13"/>
      <c r="D246" s="13"/>
      <c r="E246" s="13"/>
      <c r="F246" s="13"/>
      <c r="G246" s="7"/>
      <c r="H246" s="7"/>
      <c r="I246" s="7"/>
      <c r="J246" s="7"/>
      <c r="K246" s="7"/>
    </row>
    <row r="247" spans="1:11">
      <c r="A247" s="13"/>
      <c r="B247" s="13"/>
      <c r="C247" s="13"/>
      <c r="D247" s="13"/>
      <c r="E247" s="13"/>
      <c r="F247" s="13"/>
      <c r="G247" s="7"/>
      <c r="H247" s="7"/>
      <c r="I247" s="7"/>
      <c r="J247" s="7"/>
      <c r="K247" s="7"/>
    </row>
    <row r="248" spans="1:11">
      <c r="A248" s="13"/>
      <c r="B248" s="13"/>
      <c r="C248" s="13"/>
      <c r="D248" s="13"/>
      <c r="E248" s="13"/>
      <c r="F248" s="13"/>
      <c r="G248" s="7"/>
      <c r="H248" s="7"/>
      <c r="I248" s="7"/>
      <c r="J248" s="7"/>
      <c r="K248" s="7"/>
    </row>
    <row r="249" spans="1:11">
      <c r="A249" s="13"/>
      <c r="B249" s="13"/>
      <c r="C249" s="13"/>
      <c r="D249" s="13"/>
      <c r="E249" s="13"/>
      <c r="F249" s="13"/>
      <c r="G249" s="7"/>
      <c r="H249" s="7"/>
      <c r="I249" s="7"/>
      <c r="J249" s="7"/>
      <c r="K249" s="7"/>
    </row>
    <row r="250" spans="1:11">
      <c r="A250" s="13"/>
      <c r="B250" s="13"/>
      <c r="C250" s="13"/>
      <c r="D250" s="13"/>
      <c r="E250" s="13"/>
      <c r="F250" s="13"/>
      <c r="G250" s="7"/>
      <c r="H250" s="7"/>
      <c r="I250" s="7"/>
      <c r="J250" s="7"/>
      <c r="K250" s="7"/>
    </row>
    <row r="251" spans="1:11">
      <c r="A251" s="13"/>
      <c r="B251" s="13"/>
      <c r="C251" s="13"/>
      <c r="D251" s="13"/>
      <c r="E251" s="13"/>
      <c r="F251" s="13"/>
      <c r="G251" s="7"/>
      <c r="H251" s="7"/>
      <c r="I251" s="7"/>
      <c r="J251" s="7"/>
      <c r="K251" s="7"/>
    </row>
    <row r="252" spans="1:11">
      <c r="A252" s="13"/>
      <c r="B252" s="13"/>
      <c r="C252" s="13"/>
      <c r="D252" s="13"/>
      <c r="E252" s="13"/>
      <c r="F252" s="13"/>
      <c r="G252" s="7"/>
      <c r="H252" s="7"/>
      <c r="I252" s="7"/>
      <c r="J252" s="7"/>
      <c r="K252" s="7"/>
    </row>
    <row r="253" spans="1:11">
      <c r="A253" s="13"/>
      <c r="B253" s="13"/>
      <c r="C253" s="13"/>
      <c r="D253" s="13"/>
      <c r="E253" s="13"/>
      <c r="F253" s="13"/>
      <c r="G253" s="7"/>
      <c r="H253" s="7"/>
      <c r="I253" s="7"/>
      <c r="J253" s="7"/>
      <c r="K253" s="7"/>
    </row>
    <row r="254" spans="1:11">
      <c r="A254" s="13"/>
      <c r="B254" s="13"/>
      <c r="C254" s="13"/>
      <c r="D254" s="13"/>
      <c r="E254" s="13"/>
      <c r="F254" s="13"/>
      <c r="G254" s="7"/>
      <c r="H254" s="7"/>
      <c r="I254" s="7"/>
      <c r="J254" s="7"/>
      <c r="K254" s="7"/>
    </row>
    <row r="255" spans="1:11">
      <c r="A255" s="13"/>
      <c r="B255" s="13"/>
      <c r="C255" s="13"/>
      <c r="D255" s="13"/>
      <c r="E255" s="13"/>
      <c r="F255" s="13"/>
      <c r="G255" s="7"/>
      <c r="H255" s="7"/>
      <c r="I255" s="7"/>
      <c r="J255" s="7"/>
      <c r="K255" s="7"/>
    </row>
    <row r="256" spans="1:11">
      <c r="A256" s="13"/>
      <c r="B256" s="13"/>
      <c r="C256" s="13"/>
      <c r="D256" s="13"/>
      <c r="E256" s="13"/>
      <c r="F256" s="13"/>
      <c r="G256" s="7"/>
      <c r="H256" s="7"/>
      <c r="I256" s="7"/>
      <c r="J256" s="7"/>
      <c r="K256" s="7"/>
    </row>
    <row r="257" spans="1:11">
      <c r="A257" s="13"/>
      <c r="B257" s="13"/>
      <c r="C257" s="13"/>
      <c r="D257" s="13"/>
      <c r="E257" s="13"/>
      <c r="F257" s="13"/>
      <c r="G257" s="7"/>
      <c r="H257" s="7"/>
      <c r="I257" s="7"/>
      <c r="J257" s="7"/>
      <c r="K257" s="7"/>
    </row>
    <row r="258" spans="1:11">
      <c r="A258" s="13"/>
      <c r="B258" s="13"/>
      <c r="C258" s="13"/>
      <c r="D258" s="13"/>
      <c r="E258" s="13"/>
      <c r="F258" s="13"/>
      <c r="G258" s="7"/>
      <c r="H258" s="7"/>
      <c r="I258" s="7"/>
      <c r="J258" s="7"/>
      <c r="K258" s="7"/>
    </row>
    <row r="259" spans="1:11">
      <c r="A259" s="13"/>
      <c r="B259" s="13"/>
      <c r="C259" s="13"/>
      <c r="D259" s="13"/>
      <c r="E259" s="13"/>
      <c r="F259" s="13"/>
      <c r="G259" s="7"/>
      <c r="H259" s="7"/>
      <c r="I259" s="7"/>
      <c r="J259" s="7"/>
      <c r="K259" s="7"/>
    </row>
    <row r="260" spans="1:11">
      <c r="A260" s="13"/>
      <c r="B260" s="13"/>
      <c r="C260" s="13"/>
      <c r="D260" s="13"/>
      <c r="E260" s="13"/>
      <c r="F260" s="13"/>
      <c r="G260" s="7"/>
      <c r="H260" s="7"/>
      <c r="I260" s="7"/>
      <c r="J260" s="7"/>
      <c r="K260" s="7"/>
    </row>
    <row r="261" spans="1:11">
      <c r="A261" s="13"/>
      <c r="B261" s="13"/>
      <c r="C261" s="13"/>
      <c r="D261" s="13"/>
      <c r="E261" s="13"/>
      <c r="F261" s="13"/>
      <c r="G261" s="7"/>
      <c r="H261" s="7"/>
      <c r="I261" s="7"/>
      <c r="J261" s="7"/>
      <c r="K261" s="7"/>
    </row>
    <row r="262" spans="1:11">
      <c r="A262" s="13"/>
      <c r="B262" s="13"/>
      <c r="C262" s="13"/>
      <c r="D262" s="13"/>
      <c r="E262" s="13"/>
      <c r="F262" s="13"/>
      <c r="G262" s="7"/>
      <c r="H262" s="7"/>
      <c r="I262" s="7"/>
      <c r="J262" s="7"/>
      <c r="K262" s="7"/>
    </row>
    <row r="263" spans="1:11">
      <c r="A263" s="13"/>
      <c r="B263" s="13"/>
      <c r="C263" s="13"/>
      <c r="D263" s="13"/>
      <c r="E263" s="13"/>
      <c r="F263" s="13"/>
      <c r="G263" s="7"/>
      <c r="H263" s="7"/>
      <c r="I263" s="7"/>
      <c r="J263" s="7"/>
      <c r="K263" s="7"/>
    </row>
    <row r="264" spans="1:11">
      <c r="A264" s="13"/>
      <c r="B264" s="13"/>
      <c r="C264" s="13"/>
      <c r="D264" s="13"/>
      <c r="E264" s="13"/>
      <c r="F264" s="13"/>
      <c r="G264" s="7"/>
      <c r="H264" s="7"/>
      <c r="I264" s="7"/>
      <c r="J264" s="7"/>
      <c r="K264" s="7"/>
    </row>
    <row r="265" spans="1:11">
      <c r="A265" s="13"/>
      <c r="B265" s="13"/>
      <c r="C265" s="13"/>
      <c r="D265" s="13"/>
      <c r="E265" s="13"/>
      <c r="F265" s="13"/>
      <c r="G265" s="7"/>
      <c r="H265" s="7"/>
      <c r="I265" s="7"/>
      <c r="J265" s="7"/>
      <c r="K265" s="7"/>
    </row>
    <row r="266" spans="1:11">
      <c r="A266" s="13"/>
      <c r="B266" s="13"/>
      <c r="C266" s="13"/>
      <c r="D266" s="13"/>
      <c r="E266" s="13"/>
      <c r="F266" s="13"/>
      <c r="G266" s="7"/>
      <c r="H266" s="7"/>
      <c r="I266" s="7"/>
      <c r="J266" s="7"/>
      <c r="K266" s="7"/>
    </row>
    <row r="267" spans="1:11">
      <c r="A267" s="13"/>
      <c r="B267" s="13"/>
      <c r="C267" s="13"/>
      <c r="D267" s="13"/>
      <c r="E267" s="13"/>
      <c r="F267" s="13"/>
      <c r="G267" s="7"/>
      <c r="H267" s="7"/>
      <c r="I267" s="7"/>
      <c r="J267" s="7"/>
      <c r="K267" s="7"/>
    </row>
    <row r="268" spans="1:11">
      <c r="A268" s="13"/>
      <c r="B268" s="13"/>
      <c r="C268" s="13"/>
      <c r="D268" s="13"/>
      <c r="E268" s="13"/>
      <c r="F268" s="13"/>
      <c r="G268" s="7"/>
      <c r="H268" s="7"/>
      <c r="I268" s="7"/>
      <c r="J268" s="7"/>
      <c r="K268" s="7"/>
    </row>
    <row r="269" spans="1:11">
      <c r="A269" s="13"/>
      <c r="B269" s="13"/>
      <c r="C269" s="13"/>
      <c r="D269" s="13"/>
      <c r="E269" s="13"/>
      <c r="F269" s="13"/>
      <c r="G269" s="7"/>
      <c r="H269" s="7"/>
      <c r="I269" s="7"/>
      <c r="J269" s="7"/>
      <c r="K269" s="7"/>
    </row>
    <row r="270" spans="1:11">
      <c r="A270" s="13"/>
      <c r="B270" s="13"/>
      <c r="C270" s="13"/>
      <c r="D270" s="13"/>
      <c r="E270" s="13"/>
      <c r="F270" s="13"/>
      <c r="G270" s="7"/>
      <c r="H270" s="7"/>
      <c r="I270" s="7"/>
      <c r="J270" s="7"/>
      <c r="K270" s="7"/>
    </row>
    <row r="271" spans="1:11">
      <c r="A271" s="13"/>
      <c r="B271" s="13"/>
      <c r="C271" s="13"/>
      <c r="D271" s="13"/>
      <c r="E271" s="13"/>
      <c r="F271" s="13"/>
      <c r="G271" s="7"/>
      <c r="H271" s="7"/>
      <c r="I271" s="7"/>
      <c r="J271" s="7"/>
      <c r="K271" s="7"/>
    </row>
    <row r="272" spans="1:11">
      <c r="A272" s="13"/>
      <c r="B272" s="13"/>
      <c r="C272" s="13"/>
      <c r="D272" s="13"/>
      <c r="E272" s="13"/>
      <c r="F272" s="13"/>
      <c r="G272" s="7"/>
      <c r="H272" s="7"/>
      <c r="I272" s="7"/>
      <c r="J272" s="7"/>
      <c r="K272" s="7"/>
    </row>
    <row r="273" spans="1:11">
      <c r="A273" s="13"/>
      <c r="B273" s="13"/>
      <c r="C273" s="13"/>
      <c r="D273" s="13"/>
      <c r="E273" s="13"/>
      <c r="F273" s="13"/>
      <c r="G273" s="7"/>
      <c r="H273" s="7"/>
      <c r="I273" s="7"/>
      <c r="J273" s="7"/>
      <c r="K273" s="7"/>
    </row>
    <row r="274" spans="1:11">
      <c r="A274" s="13"/>
      <c r="B274" s="13"/>
      <c r="C274" s="13"/>
      <c r="D274" s="13"/>
      <c r="E274" s="13"/>
      <c r="F274" s="13"/>
      <c r="G274" s="7"/>
      <c r="H274" s="7"/>
      <c r="I274" s="7"/>
      <c r="J274" s="7"/>
      <c r="K274" s="7"/>
    </row>
    <row r="275" spans="1:11">
      <c r="A275" s="13"/>
      <c r="B275" s="13"/>
      <c r="C275" s="13"/>
      <c r="D275" s="13"/>
      <c r="E275" s="13"/>
      <c r="F275" s="13"/>
      <c r="G275" s="7"/>
      <c r="H275" s="7"/>
      <c r="I275" s="7"/>
      <c r="J275" s="7"/>
      <c r="K275" s="7"/>
    </row>
    <row r="276" spans="1:11">
      <c r="A276" s="13"/>
      <c r="B276" s="13"/>
      <c r="C276" s="13"/>
      <c r="D276" s="13"/>
      <c r="E276" s="13"/>
      <c r="F276" s="13"/>
      <c r="G276" s="7"/>
      <c r="H276" s="7"/>
      <c r="I276" s="7"/>
      <c r="J276" s="7"/>
      <c r="K276" s="7"/>
    </row>
    <row r="277" spans="1:11">
      <c r="A277" s="13"/>
      <c r="B277" s="13"/>
      <c r="C277" s="13"/>
      <c r="D277" s="13"/>
      <c r="E277" s="13"/>
      <c r="F277" s="13"/>
      <c r="G277" s="7"/>
      <c r="H277" s="7"/>
      <c r="I277" s="7"/>
      <c r="J277" s="7"/>
      <c r="K277" s="7"/>
    </row>
    <row r="278" spans="1:11">
      <c r="A278" s="13"/>
      <c r="B278" s="13"/>
      <c r="C278" s="13"/>
      <c r="D278" s="13"/>
      <c r="E278" s="13"/>
      <c r="F278" s="13"/>
      <c r="G278" s="7"/>
      <c r="H278" s="7"/>
      <c r="I278" s="7"/>
      <c r="J278" s="7"/>
      <c r="K278" s="7"/>
    </row>
    <row r="279" spans="1:11">
      <c r="A279" s="13"/>
      <c r="B279" s="13"/>
      <c r="C279" s="13"/>
      <c r="D279" s="13"/>
      <c r="E279" s="13"/>
      <c r="F279" s="13"/>
      <c r="G279" s="7"/>
      <c r="H279" s="7"/>
      <c r="I279" s="7"/>
      <c r="J279" s="7"/>
      <c r="K279" s="7"/>
    </row>
    <row r="280" spans="1:11">
      <c r="A280" s="13"/>
      <c r="B280" s="13"/>
      <c r="C280" s="13"/>
      <c r="D280" s="13"/>
      <c r="E280" s="13"/>
      <c r="F280" s="13"/>
      <c r="G280" s="7"/>
      <c r="H280" s="7"/>
      <c r="I280" s="7"/>
      <c r="J280" s="7"/>
      <c r="K280" s="7"/>
    </row>
    <row r="281" spans="1:11">
      <c r="A281" s="13"/>
      <c r="B281" s="13"/>
      <c r="C281" s="13"/>
      <c r="D281" s="13"/>
      <c r="E281" s="13"/>
      <c r="F281" s="13"/>
      <c r="G281" s="7"/>
      <c r="H281" s="7"/>
      <c r="I281" s="7"/>
      <c r="J281" s="7"/>
      <c r="K281" s="7"/>
    </row>
    <row r="282" spans="1:11">
      <c r="A282" s="13"/>
      <c r="B282" s="13"/>
      <c r="C282" s="13"/>
      <c r="D282" s="13"/>
      <c r="E282" s="13"/>
      <c r="F282" s="13"/>
      <c r="G282" s="7"/>
      <c r="H282" s="7"/>
      <c r="I282" s="7"/>
      <c r="J282" s="7"/>
      <c r="K282" s="7"/>
    </row>
    <row r="283" spans="1:11">
      <c r="A283" s="13"/>
      <c r="B283" s="13"/>
      <c r="C283" s="13"/>
      <c r="D283" s="13"/>
      <c r="E283" s="13"/>
      <c r="F283" s="13"/>
      <c r="G283" s="7"/>
      <c r="H283" s="7"/>
      <c r="I283" s="7"/>
      <c r="J283" s="7"/>
      <c r="K283" s="7"/>
    </row>
    <row r="284" spans="1:11">
      <c r="A284" s="13"/>
      <c r="B284" s="13"/>
      <c r="C284" s="13"/>
      <c r="D284" s="13"/>
      <c r="E284" s="13"/>
      <c r="F284" s="13"/>
      <c r="G284" s="7"/>
      <c r="H284" s="7"/>
      <c r="I284" s="7"/>
      <c r="J284" s="7"/>
      <c r="K284" s="7"/>
    </row>
    <row r="285" spans="1:11">
      <c r="A285" s="13"/>
      <c r="B285" s="13"/>
      <c r="C285" s="13"/>
      <c r="D285" s="13"/>
      <c r="E285" s="13"/>
      <c r="F285" s="13"/>
      <c r="G285" s="7"/>
      <c r="H285" s="7"/>
      <c r="I285" s="7"/>
      <c r="J285" s="7"/>
      <c r="K285" s="7"/>
    </row>
    <row r="286" spans="1:11">
      <c r="A286" s="13"/>
      <c r="B286" s="13"/>
      <c r="C286" s="13"/>
      <c r="D286" s="13"/>
      <c r="E286" s="13"/>
      <c r="F286" s="13"/>
      <c r="G286" s="7"/>
      <c r="H286" s="7"/>
      <c r="I286" s="7"/>
      <c r="J286" s="7"/>
      <c r="K286" s="7"/>
    </row>
    <row r="287" spans="1:11">
      <c r="A287" s="13"/>
      <c r="B287" s="13"/>
      <c r="C287" s="13"/>
      <c r="D287" s="13"/>
      <c r="E287" s="13"/>
      <c r="F287" s="13"/>
      <c r="G287" s="7"/>
      <c r="H287" s="7"/>
      <c r="I287" s="7"/>
      <c r="J287" s="7"/>
      <c r="K287" s="7"/>
    </row>
    <row r="288" spans="1:11">
      <c r="A288" s="13"/>
      <c r="B288" s="13"/>
      <c r="C288" s="13"/>
      <c r="D288" s="13"/>
      <c r="E288" s="13"/>
      <c r="F288" s="13"/>
      <c r="G288" s="7"/>
      <c r="H288" s="7"/>
      <c r="I288" s="7"/>
      <c r="J288" s="7"/>
      <c r="K288" s="7"/>
    </row>
    <row r="289" spans="1:11">
      <c r="A289" s="13"/>
      <c r="B289" s="13"/>
      <c r="C289" s="13"/>
      <c r="D289" s="13"/>
      <c r="E289" s="13"/>
      <c r="F289" s="13"/>
      <c r="G289" s="7"/>
      <c r="H289" s="7"/>
      <c r="I289" s="7"/>
      <c r="J289" s="7"/>
      <c r="K289" s="7"/>
    </row>
    <row r="290" spans="1:11">
      <c r="A290" s="13"/>
      <c r="B290" s="13"/>
      <c r="C290" s="13"/>
      <c r="D290" s="13"/>
      <c r="E290" s="13"/>
      <c r="F290" s="13"/>
      <c r="G290" s="7"/>
      <c r="H290" s="7"/>
      <c r="I290" s="7"/>
      <c r="J290" s="7"/>
      <c r="K290" s="7"/>
    </row>
    <row r="291" spans="1:11">
      <c r="A291" s="13"/>
      <c r="B291" s="13"/>
      <c r="C291" s="13"/>
      <c r="D291" s="13"/>
      <c r="E291" s="13"/>
      <c r="F291" s="13"/>
      <c r="G291" s="7"/>
      <c r="H291" s="7"/>
      <c r="I291" s="7"/>
      <c r="J291" s="7"/>
      <c r="K291" s="7"/>
    </row>
    <row r="292" spans="1:11">
      <c r="A292" s="13"/>
      <c r="B292" s="13"/>
      <c r="C292" s="13"/>
      <c r="D292" s="13"/>
      <c r="E292" s="13"/>
      <c r="F292" s="13"/>
      <c r="G292" s="7"/>
      <c r="H292" s="7"/>
      <c r="I292" s="7"/>
      <c r="J292" s="7"/>
      <c r="K292" s="7"/>
    </row>
    <row r="293" spans="1:11">
      <c r="A293" s="13"/>
      <c r="B293" s="13"/>
      <c r="C293" s="13"/>
      <c r="D293" s="13"/>
      <c r="E293" s="13"/>
      <c r="F293" s="13"/>
      <c r="G293" s="7"/>
      <c r="H293" s="7"/>
      <c r="I293" s="7"/>
      <c r="J293" s="7"/>
      <c r="K293" s="7"/>
    </row>
    <row r="294" spans="1:11">
      <c r="A294" s="13"/>
      <c r="B294" s="13"/>
      <c r="C294" s="13"/>
      <c r="D294" s="13"/>
      <c r="E294" s="13"/>
      <c r="F294" s="13"/>
      <c r="G294" s="7"/>
      <c r="H294" s="7"/>
      <c r="I294" s="7"/>
      <c r="J294" s="7"/>
      <c r="K294" s="7"/>
    </row>
    <row r="295" spans="1:11">
      <c r="A295" s="13"/>
      <c r="B295" s="13"/>
      <c r="C295" s="13"/>
      <c r="D295" s="13"/>
      <c r="E295" s="13"/>
      <c r="F295" s="13"/>
      <c r="G295" s="7"/>
      <c r="H295" s="7"/>
      <c r="I295" s="7"/>
      <c r="J295" s="7"/>
      <c r="K295" s="7"/>
    </row>
    <row r="296" spans="1:11">
      <c r="A296" s="13"/>
      <c r="B296" s="13"/>
      <c r="C296" s="13"/>
      <c r="D296" s="13"/>
      <c r="E296" s="13"/>
      <c r="F296" s="13"/>
      <c r="G296" s="7"/>
      <c r="H296" s="7"/>
      <c r="I296" s="7"/>
      <c r="J296" s="7"/>
      <c r="K296" s="7"/>
    </row>
    <row r="297" spans="1:11">
      <c r="A297" s="13"/>
      <c r="B297" s="13"/>
      <c r="C297" s="13"/>
      <c r="D297" s="13"/>
      <c r="E297" s="13"/>
      <c r="F297" s="13"/>
      <c r="G297" s="7"/>
      <c r="H297" s="7"/>
      <c r="I297" s="7"/>
      <c r="J297" s="7"/>
      <c r="K297" s="7"/>
    </row>
    <row r="298" spans="1:11">
      <c r="A298" s="13"/>
      <c r="B298" s="13"/>
      <c r="C298" s="13"/>
      <c r="D298" s="13"/>
      <c r="E298" s="13"/>
      <c r="F298" s="13"/>
      <c r="G298" s="7"/>
      <c r="H298" s="7"/>
      <c r="I298" s="7"/>
      <c r="J298" s="7"/>
      <c r="K298" s="7"/>
    </row>
    <row r="299" spans="1:11">
      <c r="A299" s="13"/>
      <c r="B299" s="13"/>
      <c r="C299" s="13"/>
      <c r="D299" s="13"/>
      <c r="E299" s="13"/>
      <c r="F299" s="13"/>
      <c r="G299" s="7"/>
      <c r="H299" s="7"/>
      <c r="I299" s="7"/>
      <c r="J299" s="7"/>
      <c r="K299" s="7"/>
    </row>
    <row r="300" spans="1:11">
      <c r="A300" s="13"/>
      <c r="B300" s="13"/>
      <c r="C300" s="13"/>
      <c r="D300" s="13"/>
      <c r="E300" s="13"/>
      <c r="F300" s="13"/>
      <c r="G300" s="7"/>
      <c r="H300" s="7"/>
      <c r="I300" s="7"/>
      <c r="J300" s="7"/>
      <c r="K300" s="7"/>
    </row>
    <row r="301" spans="1:11">
      <c r="A301" s="13"/>
      <c r="B301" s="13"/>
      <c r="C301" s="13"/>
      <c r="D301" s="13"/>
      <c r="E301" s="13"/>
      <c r="F301" s="13"/>
      <c r="G301" s="7"/>
      <c r="H301" s="7"/>
      <c r="I301" s="7"/>
      <c r="J301" s="7"/>
      <c r="K301" s="7"/>
    </row>
    <row r="302" spans="1:11">
      <c r="A302" s="13"/>
      <c r="B302" s="13"/>
      <c r="C302" s="13"/>
      <c r="D302" s="13"/>
      <c r="E302" s="13"/>
      <c r="F302" s="13"/>
      <c r="G302" s="7"/>
      <c r="H302" s="7"/>
      <c r="I302" s="7"/>
      <c r="J302" s="7"/>
      <c r="K302" s="7"/>
    </row>
    <row r="303" spans="1:11">
      <c r="A303" s="13"/>
      <c r="B303" s="13"/>
      <c r="C303" s="13"/>
      <c r="D303" s="13"/>
      <c r="E303" s="13"/>
      <c r="F303" s="13"/>
      <c r="G303" s="7"/>
      <c r="H303" s="7"/>
      <c r="I303" s="7"/>
      <c r="J303" s="7"/>
      <c r="K303" s="7"/>
    </row>
    <row r="304" spans="1:11">
      <c r="A304" s="13"/>
      <c r="B304" s="13"/>
      <c r="C304" s="13"/>
      <c r="D304" s="13"/>
      <c r="E304" s="13"/>
      <c r="F304" s="13"/>
      <c r="G304" s="7"/>
      <c r="H304" s="7"/>
      <c r="I304" s="7"/>
      <c r="J304" s="7"/>
      <c r="K304" s="7"/>
    </row>
    <row r="305" spans="1:11">
      <c r="A305" s="13"/>
      <c r="B305" s="13"/>
      <c r="C305" s="13"/>
      <c r="D305" s="13"/>
      <c r="E305" s="13"/>
      <c r="F305" s="13"/>
      <c r="G305" s="7"/>
      <c r="H305" s="7"/>
      <c r="I305" s="7"/>
      <c r="J305" s="7"/>
      <c r="K305" s="7"/>
    </row>
    <row r="306" spans="1:11">
      <c r="G306" s="54"/>
      <c r="H306" s="54"/>
      <c r="I306" s="54"/>
      <c r="J306" s="54"/>
      <c r="K306" s="54"/>
    </row>
    <row r="307" spans="1:11">
      <c r="G307" s="54"/>
      <c r="H307" s="54"/>
      <c r="I307" s="54"/>
      <c r="J307" s="54"/>
      <c r="K307" s="54"/>
    </row>
    <row r="308" spans="1:11">
      <c r="G308" s="54"/>
      <c r="H308" s="54"/>
      <c r="I308" s="54"/>
      <c r="J308" s="54"/>
      <c r="K308" s="54"/>
    </row>
    <row r="309" spans="1:11">
      <c r="G309" s="54"/>
      <c r="H309" s="54"/>
      <c r="I309" s="54"/>
      <c r="J309" s="54"/>
      <c r="K309" s="54"/>
    </row>
    <row r="310" spans="1:11">
      <c r="G310" s="54"/>
      <c r="H310" s="54"/>
      <c r="I310" s="54"/>
      <c r="J310" s="54"/>
      <c r="K310" s="54"/>
    </row>
    <row r="311" spans="1:11">
      <c r="G311" s="54"/>
      <c r="H311" s="54"/>
      <c r="I311" s="54"/>
      <c r="J311" s="54"/>
      <c r="K311" s="54"/>
    </row>
    <row r="312" spans="1:11">
      <c r="G312" s="54"/>
      <c r="H312" s="54"/>
      <c r="I312" s="54"/>
      <c r="J312" s="54"/>
      <c r="K312" s="54"/>
    </row>
    <row r="313" spans="1:11">
      <c r="G313" s="54"/>
      <c r="H313" s="54"/>
      <c r="I313" s="54"/>
      <c r="J313" s="54"/>
      <c r="K313" s="54"/>
    </row>
    <row r="314" spans="1:11">
      <c r="G314" s="54"/>
      <c r="H314" s="54"/>
      <c r="I314" s="54"/>
      <c r="J314" s="54"/>
      <c r="K314" s="54"/>
    </row>
    <row r="315" spans="1:11">
      <c r="G315" s="54"/>
      <c r="H315" s="54"/>
      <c r="I315" s="54"/>
      <c r="J315" s="54"/>
      <c r="K315" s="54"/>
    </row>
    <row r="316" spans="1:11">
      <c r="G316" s="54"/>
      <c r="H316" s="54"/>
      <c r="I316" s="54"/>
      <c r="J316" s="54"/>
      <c r="K316" s="54"/>
    </row>
    <row r="317" spans="1:11">
      <c r="G317" s="54"/>
      <c r="H317" s="54"/>
      <c r="I317" s="54"/>
      <c r="J317" s="54"/>
      <c r="K317" s="54"/>
    </row>
    <row r="318" spans="1:11">
      <c r="G318" s="54"/>
      <c r="H318" s="54"/>
      <c r="I318" s="54"/>
      <c r="J318" s="54"/>
      <c r="K318" s="54"/>
    </row>
    <row r="319" spans="1:11">
      <c r="G319" s="54"/>
      <c r="H319" s="54"/>
      <c r="I319" s="54"/>
      <c r="J319" s="54"/>
      <c r="K319" s="54"/>
    </row>
  </sheetData>
  <customSheetViews>
    <customSheetView guid="{C656D0B0-2271-4C53-910F-AC3E9D33C27C}" showPageBreaks="1" zeroValues="0" state="hidden">
      <selection activeCell="O125" sqref="O125"/>
      <pageMargins left="1.1811023622047245" right="0.35433070866141736" top="0.78740157480314965" bottom="0.59055118110236227" header="0.51181102362204722" footer="0.51181102362204722"/>
      <pageSetup paperSize="9" orientation="portrait" r:id="rId1"/>
      <headerFooter alignWithMargins="0">
        <oddHeader>&amp;C&amp;P</oddHeader>
      </headerFooter>
    </customSheetView>
    <customSheetView guid="{7D7C020B-AFF3-4C69-908C-687952C96236}" zeroValues="0" state="hidden">
      <selection activeCell="O125" sqref="O125"/>
      <pageMargins left="1.1811023622047245" right="0.35433070866141736" top="0.78740157480314965" bottom="0.59055118110236227" header="0.51181102362204722" footer="0.51181102362204722"/>
      <pageSetup paperSize="9" orientation="portrait" r:id="rId2"/>
      <headerFooter alignWithMargins="0">
        <oddHeader>&amp;C&amp;P</oddHeader>
      </headerFooter>
    </customSheetView>
    <customSheetView guid="{C7A36855-4541-4ABB-B620-A22FA6E77FDD}" zeroValues="0" state="hidden">
      <selection activeCell="O125" sqref="O125"/>
      <pageMargins left="1.1811023622047245" right="0.35433070866141736" top="0.78740157480314965" bottom="0.59055118110236227" header="0.51181102362204722" footer="0.51181102362204722"/>
      <pageSetup paperSize="9" orientation="portrait" r:id="rId3"/>
      <headerFooter alignWithMargins="0">
        <oddHeader>&amp;C&amp;P</oddHeader>
      </headerFooter>
    </customSheetView>
    <customSheetView guid="{4D4E0D86-2D98-44DD-8CEB-58D46419DB61}" showPageBreaks="1" zeroValues="0" state="hidden">
      <selection activeCell="O125" sqref="O125"/>
      <pageMargins left="1.1811023622047245" right="0.35433070866141736" top="0.78740157480314965" bottom="0.59055118110236227" header="0.51181102362204722" footer="0.51181102362204722"/>
      <pageSetup paperSize="9" orientation="portrait" r:id="rId4"/>
      <headerFooter alignWithMargins="0">
        <oddHeader>&amp;C&amp;P</oddHeader>
      </headerFooter>
    </customSheetView>
    <customSheetView guid="{3F1DB886-CABB-4045-89A4-5671E4823BCD}" showPageBreaks="1" zeroValues="0" state="hidden">
      <selection activeCell="O125" sqref="O125"/>
      <pageMargins left="1.1811023622047245" right="0.35433070866141736" top="0.78740157480314965" bottom="0.59055118110236227" header="0.51181102362204722" footer="0.51181102362204722"/>
      <pageSetup paperSize="9" orientation="portrait" r:id="rId5"/>
      <headerFooter alignWithMargins="0">
        <oddHeader>&amp;C&amp;P</oddHeader>
      </headerFooter>
    </customSheetView>
    <customSheetView guid="{24C20F67-956F-4147-BDDE-A5A8ECC00779}" zeroValues="0" state="hidden">
      <selection activeCell="O125" sqref="O125"/>
      <pageMargins left="1.1811023622047245" right="0.35433070866141736" top="0.78740157480314965" bottom="0.59055118110236227" header="0.51181102362204722" footer="0.51181102362204722"/>
      <pageSetup paperSize="9" orientation="portrait" r:id="rId6"/>
      <headerFooter alignWithMargins="0">
        <oddHeader>&amp;C&amp;P</oddHeader>
      </headerFooter>
    </customSheetView>
    <customSheetView guid="{A696DDB1-0A0A-4A05-8900-9B2DE99053E9}" showPageBreaks="1" zeroValues="0" state="hidden">
      <selection activeCell="O125" sqref="O125"/>
      <pageMargins left="1.1811023622047245" right="0.35433070866141736" top="0.78740157480314965" bottom="0.59055118110236227" header="0.51181102362204722" footer="0.51181102362204722"/>
      <pageSetup paperSize="9" orientation="portrait" r:id="rId7"/>
      <headerFooter alignWithMargins="0">
        <oddHeader>&amp;C&amp;P</oddHeader>
      </headerFooter>
    </customSheetView>
  </customSheetViews>
  <mergeCells count="35">
    <mergeCell ref="A184:G184"/>
    <mergeCell ref="I26:I27"/>
    <mergeCell ref="J26:K26"/>
    <mergeCell ref="A28:F28"/>
    <mergeCell ref="A171:F173"/>
    <mergeCell ref="G171:G173"/>
    <mergeCell ref="H171:I171"/>
    <mergeCell ref="H172:I172"/>
    <mergeCell ref="J174:K174"/>
    <mergeCell ref="A176:F176"/>
    <mergeCell ref="A177:G177"/>
    <mergeCell ref="A181:G181"/>
    <mergeCell ref="F182:G182"/>
    <mergeCell ref="J18:K18"/>
    <mergeCell ref="J19:K19"/>
    <mergeCell ref="J20:K20"/>
    <mergeCell ref="J21:K21"/>
    <mergeCell ref="A23:F27"/>
    <mergeCell ref="G23:G27"/>
    <mergeCell ref="H23:K23"/>
    <mergeCell ref="H24:K24"/>
    <mergeCell ref="H25:H27"/>
    <mergeCell ref="I25:K25"/>
    <mergeCell ref="A17:K17"/>
    <mergeCell ref="I2:K2"/>
    <mergeCell ref="G4:J4"/>
    <mergeCell ref="G5:J5"/>
    <mergeCell ref="G6:J6"/>
    <mergeCell ref="A7:K7"/>
    <mergeCell ref="A9:K9"/>
    <mergeCell ref="G10:J10"/>
    <mergeCell ref="G11:J11"/>
    <mergeCell ref="A13:K13"/>
    <mergeCell ref="G14:J14"/>
    <mergeCell ref="A16:K16"/>
  </mergeCells>
  <pageMargins left="1.1811023622047245" right="0.35433070866141736" top="0.78740157480314965" bottom="0.59055118110236227" header="0.51181102362204722" footer="0.51181102362204722"/>
  <pageSetup paperSize="9" orientation="portrait" r:id="rId8"/>
  <headerFooter alignWithMargins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291"/>
  <sheetViews>
    <sheetView tabSelected="1" topLeftCell="A75" zoomScale="120" zoomScaleNormal="120" workbookViewId="0">
      <selection activeCell="J34" sqref="J34"/>
    </sheetView>
  </sheetViews>
  <sheetFormatPr defaultColWidth="9.140625" defaultRowHeight="12.75"/>
  <cols>
    <col min="1" max="2" width="1.85546875" style="15" customWidth="1"/>
    <col min="3" max="3" width="1.5703125" style="15" customWidth="1"/>
    <col min="4" max="4" width="2.28515625" style="15" customWidth="1"/>
    <col min="5" max="5" width="2" style="15" customWidth="1"/>
    <col min="6" max="6" width="2.42578125" style="15" customWidth="1"/>
    <col min="7" max="7" width="35.85546875" style="54" customWidth="1"/>
    <col min="8" max="8" width="3.42578125" style="204" customWidth="1"/>
    <col min="9" max="9" width="10.7109375" style="54" customWidth="1"/>
    <col min="10" max="10" width="9.42578125" style="54" customWidth="1"/>
    <col min="11" max="11" width="12.42578125" style="54" customWidth="1"/>
    <col min="12" max="12" width="13.5703125" style="54" customWidth="1"/>
    <col min="13" max="13" width="40.28515625" style="54" customWidth="1"/>
    <col min="14" max="16384" width="9.140625" style="54"/>
  </cols>
  <sheetData>
    <row r="1" spans="1:11" s="163" customFormat="1">
      <c r="H1" s="210" t="s">
        <v>256</v>
      </c>
      <c r="I1" s="77"/>
      <c r="J1"/>
    </row>
    <row r="2" spans="1:11" s="163" customFormat="1">
      <c r="H2" s="210" t="s">
        <v>257</v>
      </c>
      <c r="I2" s="77"/>
      <c r="J2"/>
    </row>
    <row r="3" spans="1:11" s="163" customFormat="1" ht="15.75">
      <c r="H3" s="210" t="s">
        <v>258</v>
      </c>
      <c r="I3" s="77"/>
      <c r="J3" s="185"/>
    </row>
    <row r="4" spans="1:11" s="163" customFormat="1" ht="15.75">
      <c r="H4" s="194"/>
      <c r="I4"/>
      <c r="J4" s="185"/>
    </row>
    <row r="5" spans="1:11" s="163" customFormat="1" ht="14.25" customHeight="1">
      <c r="B5" s="164"/>
      <c r="C5" s="164"/>
      <c r="D5" s="164"/>
      <c r="E5" s="164"/>
      <c r="G5" s="220" t="s">
        <v>259</v>
      </c>
      <c r="H5" s="220"/>
      <c r="I5" s="221"/>
      <c r="J5" s="221"/>
      <c r="K5" s="221"/>
    </row>
    <row r="6" spans="1:11" s="163" customFormat="1" ht="14.25" customHeight="1">
      <c r="B6" s="164"/>
      <c r="C6" s="164"/>
      <c r="D6" s="164"/>
      <c r="E6" s="164"/>
      <c r="G6" s="213" t="s">
        <v>273</v>
      </c>
      <c r="H6" s="213"/>
      <c r="I6" s="214"/>
      <c r="J6" s="192"/>
      <c r="K6" s="192"/>
    </row>
    <row r="7" spans="1:11" s="163" customFormat="1" ht="12" customHeight="1">
      <c r="A7" s="164"/>
      <c r="B7" s="164"/>
      <c r="C7" s="164"/>
      <c r="D7" s="164"/>
      <c r="E7" s="152"/>
      <c r="F7" s="152"/>
      <c r="G7" s="222" t="s">
        <v>131</v>
      </c>
      <c r="H7" s="222"/>
      <c r="I7" s="223"/>
      <c r="J7" s="223"/>
      <c r="K7" s="223"/>
    </row>
    <row r="8" spans="1:11" s="163" customFormat="1" ht="10.5" customHeight="1">
      <c r="A8" s="164"/>
      <c r="B8" s="164"/>
      <c r="C8" s="164"/>
      <c r="D8" s="164"/>
      <c r="E8" s="164"/>
      <c r="F8" s="158"/>
      <c r="G8" s="224"/>
      <c r="H8" s="224"/>
      <c r="I8" s="225"/>
      <c r="J8" s="225"/>
      <c r="K8" s="225"/>
    </row>
    <row r="9" spans="1:11" s="163" customFormat="1" ht="13.5" customHeight="1">
      <c r="A9" s="226" t="s">
        <v>253</v>
      </c>
      <c r="B9" s="227"/>
      <c r="C9" s="227"/>
      <c r="D9" s="227"/>
      <c r="E9" s="227"/>
      <c r="F9" s="227"/>
      <c r="G9" s="227"/>
      <c r="H9" s="227"/>
      <c r="I9" s="227"/>
      <c r="J9" s="227"/>
      <c r="K9" s="227"/>
    </row>
    <row r="10" spans="1:11" s="163" customFormat="1" ht="9.75" customHeight="1">
      <c r="A10" s="181"/>
      <c r="B10" s="182"/>
      <c r="C10" s="182"/>
      <c r="D10" s="182"/>
      <c r="E10" s="182"/>
      <c r="F10" s="182"/>
      <c r="G10" s="182"/>
      <c r="H10" s="182"/>
      <c r="I10" s="182"/>
      <c r="J10" s="182"/>
      <c r="K10" s="182"/>
    </row>
    <row r="11" spans="1:11" s="163" customFormat="1" ht="12.75" customHeight="1">
      <c r="A11" s="228" t="s">
        <v>279</v>
      </c>
      <c r="B11" s="225"/>
      <c r="C11" s="225"/>
      <c r="D11" s="225"/>
      <c r="E11" s="225"/>
      <c r="F11" s="225"/>
      <c r="G11" s="225"/>
      <c r="H11" s="225"/>
      <c r="I11" s="225"/>
      <c r="J11" s="225"/>
      <c r="K11" s="225"/>
    </row>
    <row r="12" spans="1:11" s="163" customFormat="1" ht="12.75" customHeight="1">
      <c r="A12" s="181"/>
      <c r="B12" s="182"/>
      <c r="C12" s="182"/>
      <c r="D12" s="182"/>
      <c r="E12" s="182"/>
      <c r="F12" s="182"/>
      <c r="G12" s="225" t="s">
        <v>275</v>
      </c>
      <c r="H12" s="225"/>
      <c r="I12" s="225"/>
      <c r="J12" s="225"/>
      <c r="K12" s="225"/>
    </row>
    <row r="13" spans="1:11" s="163" customFormat="1" ht="11.25" customHeight="1">
      <c r="A13" s="181"/>
      <c r="B13" s="182"/>
      <c r="C13" s="182"/>
      <c r="D13" s="182"/>
      <c r="E13" s="182"/>
      <c r="F13" s="182"/>
      <c r="G13" s="225" t="s">
        <v>251</v>
      </c>
      <c r="H13" s="225"/>
      <c r="I13" s="225"/>
      <c r="J13" s="225"/>
      <c r="K13" s="225"/>
    </row>
    <row r="14" spans="1:11" s="163" customFormat="1" ht="11.25" customHeight="1">
      <c r="A14" s="181"/>
      <c r="B14" s="182"/>
      <c r="C14" s="182"/>
      <c r="D14" s="182"/>
      <c r="E14" s="182"/>
      <c r="F14" s="182"/>
      <c r="G14" s="158"/>
      <c r="H14" s="158"/>
      <c r="I14" s="158"/>
      <c r="J14" s="158"/>
      <c r="K14" s="158"/>
    </row>
    <row r="15" spans="1:11" s="163" customFormat="1" ht="12.75" customHeight="1">
      <c r="A15" s="229" t="s">
        <v>66</v>
      </c>
      <c r="B15" s="225"/>
      <c r="C15" s="225"/>
      <c r="D15" s="225"/>
      <c r="E15" s="225"/>
      <c r="F15" s="225"/>
      <c r="G15" s="225"/>
      <c r="H15" s="225"/>
      <c r="I15" s="225"/>
      <c r="J15" s="225"/>
      <c r="K15" s="225"/>
    </row>
    <row r="16" spans="1:11" s="163" customFormat="1" ht="12.75" customHeight="1">
      <c r="A16" s="158" t="s">
        <v>133</v>
      </c>
      <c r="B16" s="158"/>
      <c r="C16" s="158"/>
      <c r="D16" s="158"/>
      <c r="E16" s="158"/>
      <c r="F16" s="158"/>
      <c r="G16" s="225" t="s">
        <v>280</v>
      </c>
      <c r="H16" s="225"/>
      <c r="I16" s="230"/>
      <c r="J16" s="230"/>
      <c r="K16" s="230"/>
    </row>
    <row r="17" spans="1:11" s="163" customFormat="1" ht="12.75" customHeight="1">
      <c r="A17" s="183"/>
      <c r="B17" s="158"/>
      <c r="C17" s="158"/>
      <c r="D17" s="158"/>
      <c r="E17" s="158"/>
      <c r="F17" s="158"/>
      <c r="G17" s="158" t="s">
        <v>128</v>
      </c>
      <c r="H17" s="158"/>
      <c r="K17" s="165"/>
    </row>
    <row r="18" spans="1:11" s="163" customFormat="1" ht="12" customHeight="1">
      <c r="A18" s="219"/>
      <c r="B18" s="219"/>
      <c r="C18" s="219"/>
      <c r="D18" s="219"/>
      <c r="E18" s="219"/>
      <c r="F18" s="219"/>
      <c r="G18" s="219"/>
      <c r="H18" s="219"/>
      <c r="I18" s="219"/>
      <c r="J18" s="219"/>
      <c r="K18" s="219"/>
    </row>
    <row r="19" spans="1:11" s="163" customFormat="1" ht="12.75" customHeight="1">
      <c r="A19" s="183"/>
      <c r="B19" s="158"/>
      <c r="C19" s="158"/>
      <c r="D19" s="158"/>
      <c r="E19" s="158"/>
      <c r="F19" s="158"/>
      <c r="G19" s="158"/>
      <c r="H19" s="158"/>
      <c r="I19" s="166"/>
      <c r="J19" s="167"/>
      <c r="K19" s="180" t="s">
        <v>65</v>
      </c>
    </row>
    <row r="20" spans="1:11" s="163" customFormat="1" ht="13.5" customHeight="1">
      <c r="A20" s="183"/>
      <c r="B20" s="158"/>
      <c r="C20" s="158"/>
      <c r="D20" s="158"/>
      <c r="E20" s="158"/>
      <c r="F20" s="158"/>
      <c r="G20" s="158"/>
      <c r="H20" s="158"/>
      <c r="I20" s="47"/>
      <c r="J20" s="47" t="s">
        <v>135</v>
      </c>
      <c r="K20" s="211"/>
    </row>
    <row r="21" spans="1:11" s="163" customFormat="1" ht="11.25" customHeight="1">
      <c r="A21" s="183"/>
      <c r="B21" s="158"/>
      <c r="C21" s="158"/>
      <c r="D21" s="158"/>
      <c r="E21" s="158"/>
      <c r="F21" s="158"/>
      <c r="G21" s="158"/>
      <c r="H21" s="158"/>
      <c r="I21" s="47"/>
      <c r="J21" s="47" t="s">
        <v>0</v>
      </c>
      <c r="K21" s="211"/>
    </row>
    <row r="22" spans="1:11" s="163" customFormat="1" ht="12" customHeight="1">
      <c r="A22" s="183"/>
      <c r="B22" s="158"/>
      <c r="C22" s="158"/>
      <c r="D22" s="158"/>
      <c r="E22" s="158"/>
      <c r="F22" s="158"/>
      <c r="G22" s="158"/>
      <c r="H22" s="158"/>
      <c r="I22" s="37"/>
      <c r="J22" s="47" t="s">
        <v>1</v>
      </c>
      <c r="K22" s="211">
        <v>190212235</v>
      </c>
    </row>
    <row r="23" spans="1:11" s="163" customFormat="1" ht="11.25" customHeight="1">
      <c r="A23" s="168"/>
      <c r="B23" s="168"/>
      <c r="C23" s="168"/>
      <c r="D23" s="168"/>
      <c r="E23" s="168"/>
      <c r="F23" s="168"/>
      <c r="G23" s="158"/>
      <c r="H23" s="158"/>
      <c r="I23" s="170"/>
      <c r="J23" s="170"/>
      <c r="K23" s="171"/>
    </row>
    <row r="24" spans="1:11" s="163" customFormat="1" ht="11.25" customHeight="1">
      <c r="A24" s="168"/>
      <c r="B24" s="168"/>
      <c r="C24" s="168"/>
      <c r="D24" s="168"/>
      <c r="E24" s="168"/>
      <c r="F24" s="168"/>
      <c r="G24" s="169"/>
      <c r="H24" s="158"/>
      <c r="I24" s="170"/>
      <c r="J24" s="170"/>
      <c r="K24" s="186" t="s">
        <v>145</v>
      </c>
    </row>
    <row r="25" spans="1:11" s="163" customFormat="1" ht="12">
      <c r="A25" s="231" t="s">
        <v>2</v>
      </c>
      <c r="B25" s="241"/>
      <c r="C25" s="241"/>
      <c r="D25" s="241"/>
      <c r="E25" s="241"/>
      <c r="F25" s="241"/>
      <c r="G25" s="231" t="s">
        <v>3</v>
      </c>
      <c r="H25" s="231" t="s">
        <v>247</v>
      </c>
      <c r="I25" s="232" t="s">
        <v>124</v>
      </c>
      <c r="J25" s="233"/>
      <c r="K25" s="233"/>
    </row>
    <row r="26" spans="1:11" s="163" customFormat="1" ht="12">
      <c r="A26" s="241"/>
      <c r="B26" s="241"/>
      <c r="C26" s="241"/>
      <c r="D26" s="241"/>
      <c r="E26" s="241"/>
      <c r="F26" s="241"/>
      <c r="G26" s="231"/>
      <c r="H26" s="231"/>
      <c r="I26" s="234" t="s">
        <v>122</v>
      </c>
      <c r="J26" s="234"/>
      <c r="K26" s="235"/>
    </row>
    <row r="27" spans="1:11" s="163" customFormat="1" ht="25.5" customHeight="1">
      <c r="A27" s="241"/>
      <c r="B27" s="241"/>
      <c r="C27" s="241"/>
      <c r="D27" s="241"/>
      <c r="E27" s="241"/>
      <c r="F27" s="241"/>
      <c r="G27" s="231"/>
      <c r="H27" s="231"/>
      <c r="I27" s="231" t="s">
        <v>41</v>
      </c>
      <c r="J27" s="231" t="s">
        <v>42</v>
      </c>
      <c r="K27" s="236"/>
    </row>
    <row r="28" spans="1:11" s="163" customFormat="1" ht="38.25" customHeight="1">
      <c r="A28" s="241"/>
      <c r="B28" s="241"/>
      <c r="C28" s="241"/>
      <c r="D28" s="241"/>
      <c r="E28" s="241"/>
      <c r="F28" s="241"/>
      <c r="G28" s="231"/>
      <c r="H28" s="231"/>
      <c r="I28" s="231"/>
      <c r="J28" s="50" t="s">
        <v>40</v>
      </c>
      <c r="K28" s="50" t="s">
        <v>272</v>
      </c>
    </row>
    <row r="29" spans="1:11" s="163" customFormat="1" ht="12">
      <c r="A29" s="237">
        <v>1</v>
      </c>
      <c r="B29" s="237"/>
      <c r="C29" s="237"/>
      <c r="D29" s="237"/>
      <c r="E29" s="237"/>
      <c r="F29" s="237"/>
      <c r="G29" s="110">
        <v>2</v>
      </c>
      <c r="H29" s="110">
        <v>3</v>
      </c>
      <c r="I29" s="110">
        <v>4</v>
      </c>
      <c r="J29" s="110">
        <v>5</v>
      </c>
      <c r="K29" s="110">
        <v>6</v>
      </c>
    </row>
    <row r="30" spans="1:11" s="163" customFormat="1" ht="12" customHeight="1">
      <c r="A30" s="106">
        <v>2</v>
      </c>
      <c r="B30" s="106"/>
      <c r="C30" s="107"/>
      <c r="D30" s="107"/>
      <c r="E30" s="107"/>
      <c r="F30" s="107"/>
      <c r="G30" s="176" t="s">
        <v>114</v>
      </c>
      <c r="H30" s="205">
        <v>1</v>
      </c>
      <c r="I30" s="114"/>
      <c r="J30" s="206">
        <f>J31+J37</f>
        <v>43.900000000000006</v>
      </c>
      <c r="K30" s="114"/>
    </row>
    <row r="31" spans="1:11" s="207" customFormat="1" ht="12" customHeight="1">
      <c r="A31" s="106">
        <v>2</v>
      </c>
      <c r="B31" s="106">
        <v>1</v>
      </c>
      <c r="C31" s="106"/>
      <c r="D31" s="106"/>
      <c r="E31" s="106"/>
      <c r="F31" s="106"/>
      <c r="G31" s="56" t="s">
        <v>113</v>
      </c>
      <c r="H31" s="205">
        <v>2</v>
      </c>
      <c r="I31" s="206"/>
      <c r="J31" s="206">
        <f>J33+J36</f>
        <v>33.200000000000003</v>
      </c>
      <c r="K31" s="206"/>
    </row>
    <row r="32" spans="1:11" s="163" customFormat="1" ht="12" customHeight="1">
      <c r="A32" s="107">
        <v>2</v>
      </c>
      <c r="B32" s="107">
        <v>1</v>
      </c>
      <c r="C32" s="107">
        <v>1</v>
      </c>
      <c r="D32" s="107"/>
      <c r="E32" s="107"/>
      <c r="F32" s="107"/>
      <c r="G32" s="62" t="s">
        <v>51</v>
      </c>
      <c r="H32" s="110">
        <v>3</v>
      </c>
      <c r="I32" s="111"/>
      <c r="J32" s="111"/>
      <c r="K32" s="111"/>
    </row>
    <row r="33" spans="1:11" s="163" customFormat="1" ht="12" customHeight="1">
      <c r="A33" s="107">
        <v>2</v>
      </c>
      <c r="B33" s="107">
        <v>1</v>
      </c>
      <c r="C33" s="107">
        <v>1</v>
      </c>
      <c r="D33" s="107">
        <v>1</v>
      </c>
      <c r="E33" s="107">
        <v>1</v>
      </c>
      <c r="F33" s="107">
        <v>1</v>
      </c>
      <c r="G33" s="62" t="s">
        <v>4</v>
      </c>
      <c r="H33" s="110">
        <v>4</v>
      </c>
      <c r="I33" s="111"/>
      <c r="J33" s="111">
        <v>32.5</v>
      </c>
      <c r="K33" s="111"/>
    </row>
    <row r="34" spans="1:11" s="163" customFormat="1" ht="12" customHeight="1">
      <c r="A34" s="107"/>
      <c r="B34" s="107"/>
      <c r="C34" s="107"/>
      <c r="D34" s="107"/>
      <c r="E34" s="107"/>
      <c r="F34" s="107"/>
      <c r="G34" s="62" t="s">
        <v>100</v>
      </c>
      <c r="H34" s="110">
        <v>5</v>
      </c>
      <c r="I34" s="111"/>
      <c r="J34" s="111">
        <v>6.4</v>
      </c>
      <c r="K34" s="111"/>
    </row>
    <row r="35" spans="1:11" s="163" customFormat="1" ht="12" customHeight="1">
      <c r="A35" s="107">
        <v>2</v>
      </c>
      <c r="B35" s="107">
        <v>1</v>
      </c>
      <c r="C35" s="107">
        <v>1</v>
      </c>
      <c r="D35" s="107">
        <v>1</v>
      </c>
      <c r="E35" s="107">
        <v>2</v>
      </c>
      <c r="F35" s="107">
        <v>1</v>
      </c>
      <c r="G35" s="62" t="s">
        <v>5</v>
      </c>
      <c r="H35" s="110">
        <v>6</v>
      </c>
      <c r="I35" s="111"/>
      <c r="J35" s="111"/>
      <c r="K35" s="111"/>
    </row>
    <row r="36" spans="1:11" s="163" customFormat="1" ht="12" customHeight="1">
      <c r="A36" s="107">
        <v>2</v>
      </c>
      <c r="B36" s="107">
        <v>1</v>
      </c>
      <c r="C36" s="107">
        <v>2</v>
      </c>
      <c r="D36" s="107"/>
      <c r="E36" s="107"/>
      <c r="F36" s="107"/>
      <c r="G36" s="62" t="s">
        <v>52</v>
      </c>
      <c r="H36" s="110">
        <v>7</v>
      </c>
      <c r="I36" s="111"/>
      <c r="J36" s="111">
        <v>0.7</v>
      </c>
      <c r="K36" s="111"/>
    </row>
    <row r="37" spans="1:11" s="207" customFormat="1" ht="12">
      <c r="A37" s="106">
        <v>2</v>
      </c>
      <c r="B37" s="106">
        <v>2</v>
      </c>
      <c r="C37" s="106"/>
      <c r="D37" s="106"/>
      <c r="E37" s="106"/>
      <c r="F37" s="106"/>
      <c r="G37" s="56" t="s">
        <v>263</v>
      </c>
      <c r="H37" s="205">
        <v>8</v>
      </c>
      <c r="I37" s="208"/>
      <c r="J37" s="208">
        <v>10.7</v>
      </c>
      <c r="K37" s="209"/>
    </row>
    <row r="38" spans="1:11" s="163" customFormat="1" ht="12">
      <c r="A38" s="107">
        <v>2</v>
      </c>
      <c r="B38" s="107">
        <v>2</v>
      </c>
      <c r="C38" s="107">
        <v>1</v>
      </c>
      <c r="D38" s="107"/>
      <c r="E38" s="107"/>
      <c r="F38" s="107"/>
      <c r="G38" s="62" t="s">
        <v>263</v>
      </c>
      <c r="H38" s="110">
        <v>9</v>
      </c>
      <c r="I38" s="111"/>
      <c r="J38" s="218">
        <v>10.7</v>
      </c>
      <c r="K38" s="114"/>
    </row>
    <row r="39" spans="1:11" s="207" customFormat="1" ht="12" customHeight="1">
      <c r="A39" s="106">
        <v>2</v>
      </c>
      <c r="B39" s="106">
        <v>3</v>
      </c>
      <c r="C39" s="106"/>
      <c r="D39" s="106"/>
      <c r="E39" s="106"/>
      <c r="F39" s="106"/>
      <c r="G39" s="56" t="s">
        <v>254</v>
      </c>
      <c r="H39" s="205">
        <v>10</v>
      </c>
      <c r="I39" s="206"/>
      <c r="J39" s="206"/>
      <c r="K39" s="206"/>
    </row>
    <row r="40" spans="1:11" s="163" customFormat="1" ht="12" customHeight="1">
      <c r="A40" s="107">
        <v>2</v>
      </c>
      <c r="B40" s="107">
        <v>3</v>
      </c>
      <c r="C40" s="107">
        <v>1</v>
      </c>
      <c r="D40" s="107"/>
      <c r="E40" s="107"/>
      <c r="F40" s="107"/>
      <c r="G40" s="62" t="s">
        <v>57</v>
      </c>
      <c r="H40" s="110">
        <v>11</v>
      </c>
      <c r="I40" s="111"/>
      <c r="J40" s="111"/>
      <c r="K40" s="111"/>
    </row>
    <row r="41" spans="1:11" s="163" customFormat="1" ht="12" customHeight="1">
      <c r="A41" s="107">
        <v>2</v>
      </c>
      <c r="B41" s="107">
        <v>3</v>
      </c>
      <c r="C41" s="107">
        <v>2</v>
      </c>
      <c r="D41" s="107"/>
      <c r="E41" s="107"/>
      <c r="F41" s="107"/>
      <c r="G41" s="62" t="s">
        <v>241</v>
      </c>
      <c r="H41" s="110">
        <v>12</v>
      </c>
      <c r="I41" s="114"/>
      <c r="J41" s="114"/>
      <c r="K41" s="114"/>
    </row>
    <row r="42" spans="1:11" s="207" customFormat="1" ht="12">
      <c r="A42" s="106">
        <v>2</v>
      </c>
      <c r="B42" s="106">
        <v>4</v>
      </c>
      <c r="C42" s="106"/>
      <c r="D42" s="106"/>
      <c r="E42" s="106"/>
      <c r="F42" s="106"/>
      <c r="G42" s="56" t="s">
        <v>110</v>
      </c>
      <c r="H42" s="205">
        <v>13</v>
      </c>
      <c r="I42" s="206"/>
      <c r="J42" s="206"/>
      <c r="K42" s="206"/>
    </row>
    <row r="43" spans="1:11" s="163" customFormat="1" ht="12">
      <c r="A43" s="107">
        <v>2</v>
      </c>
      <c r="B43" s="107">
        <v>4</v>
      </c>
      <c r="C43" s="107">
        <v>1</v>
      </c>
      <c r="D43" s="107"/>
      <c r="E43" s="107"/>
      <c r="F43" s="107"/>
      <c r="G43" s="62" t="s">
        <v>264</v>
      </c>
      <c r="H43" s="110">
        <v>14</v>
      </c>
      <c r="I43" s="111"/>
      <c r="J43" s="111"/>
      <c r="K43" s="111"/>
    </row>
    <row r="44" spans="1:11" s="163" customFormat="1" ht="12">
      <c r="A44" s="107">
        <v>2</v>
      </c>
      <c r="B44" s="107">
        <v>4</v>
      </c>
      <c r="C44" s="107">
        <v>1</v>
      </c>
      <c r="D44" s="107">
        <v>1</v>
      </c>
      <c r="E44" s="107">
        <v>1</v>
      </c>
      <c r="F44" s="107">
        <v>1</v>
      </c>
      <c r="G44" s="62" t="s">
        <v>24</v>
      </c>
      <c r="H44" s="110">
        <v>15</v>
      </c>
      <c r="I44" s="114"/>
      <c r="J44" s="114"/>
      <c r="K44" s="110"/>
    </row>
    <row r="45" spans="1:11" s="163" customFormat="1" ht="12">
      <c r="A45" s="107">
        <v>2</v>
      </c>
      <c r="B45" s="107">
        <v>4</v>
      </c>
      <c r="C45" s="107">
        <v>1</v>
      </c>
      <c r="D45" s="107">
        <v>1</v>
      </c>
      <c r="E45" s="107">
        <v>1</v>
      </c>
      <c r="F45" s="107">
        <v>2</v>
      </c>
      <c r="G45" s="62" t="s">
        <v>86</v>
      </c>
      <c r="H45" s="110">
        <v>16</v>
      </c>
      <c r="I45" s="114"/>
      <c r="J45" s="114"/>
      <c r="K45" s="110"/>
    </row>
    <row r="46" spans="1:11" s="163" customFormat="1" ht="12">
      <c r="A46" s="107">
        <v>2</v>
      </c>
      <c r="B46" s="107">
        <v>4</v>
      </c>
      <c r="C46" s="107">
        <v>1</v>
      </c>
      <c r="D46" s="107">
        <v>1</v>
      </c>
      <c r="E46" s="107">
        <v>1</v>
      </c>
      <c r="F46" s="107">
        <v>3</v>
      </c>
      <c r="G46" s="62" t="s">
        <v>87</v>
      </c>
      <c r="H46" s="110">
        <v>17</v>
      </c>
      <c r="I46" s="114"/>
      <c r="J46" s="114"/>
      <c r="K46" s="110"/>
    </row>
    <row r="47" spans="1:11" s="207" customFormat="1" ht="12">
      <c r="A47" s="106">
        <v>2</v>
      </c>
      <c r="B47" s="106">
        <v>5</v>
      </c>
      <c r="C47" s="106"/>
      <c r="D47" s="106"/>
      <c r="E47" s="106"/>
      <c r="F47" s="106"/>
      <c r="G47" s="56" t="s">
        <v>109</v>
      </c>
      <c r="H47" s="205">
        <v>18</v>
      </c>
      <c r="I47" s="206"/>
      <c r="J47" s="206"/>
      <c r="K47" s="206"/>
    </row>
    <row r="48" spans="1:11" s="163" customFormat="1" ht="12">
      <c r="A48" s="107">
        <v>2</v>
      </c>
      <c r="B48" s="107">
        <v>5</v>
      </c>
      <c r="C48" s="107">
        <v>1</v>
      </c>
      <c r="D48" s="107"/>
      <c r="E48" s="107"/>
      <c r="F48" s="107"/>
      <c r="G48" s="62" t="s">
        <v>54</v>
      </c>
      <c r="H48" s="110">
        <v>19</v>
      </c>
      <c r="I48" s="111"/>
      <c r="J48" s="111"/>
      <c r="K48" s="111"/>
    </row>
    <row r="49" spans="1:11" s="163" customFormat="1" ht="24">
      <c r="A49" s="107">
        <v>2</v>
      </c>
      <c r="B49" s="107">
        <v>5</v>
      </c>
      <c r="C49" s="107">
        <v>1</v>
      </c>
      <c r="D49" s="107">
        <v>1</v>
      </c>
      <c r="E49" s="107">
        <v>1</v>
      </c>
      <c r="F49" s="107">
        <v>1</v>
      </c>
      <c r="G49" s="62" t="s">
        <v>230</v>
      </c>
      <c r="H49" s="110">
        <v>20</v>
      </c>
      <c r="I49" s="114"/>
      <c r="J49" s="114"/>
      <c r="K49" s="110"/>
    </row>
    <row r="50" spans="1:11" s="163" customFormat="1" ht="12">
      <c r="A50" s="107">
        <v>2</v>
      </c>
      <c r="B50" s="107">
        <v>5</v>
      </c>
      <c r="C50" s="107">
        <v>1</v>
      </c>
      <c r="D50" s="107">
        <v>1</v>
      </c>
      <c r="E50" s="107">
        <v>1</v>
      </c>
      <c r="F50" s="107">
        <v>2</v>
      </c>
      <c r="G50" s="62" t="s">
        <v>231</v>
      </c>
      <c r="H50" s="110">
        <v>21</v>
      </c>
      <c r="I50" s="114"/>
      <c r="J50" s="114"/>
      <c r="K50" s="110"/>
    </row>
    <row r="51" spans="1:11" s="163" customFormat="1" ht="12">
      <c r="A51" s="107">
        <v>2</v>
      </c>
      <c r="B51" s="107">
        <v>5</v>
      </c>
      <c r="C51" s="107">
        <v>2</v>
      </c>
      <c r="D51" s="107"/>
      <c r="E51" s="107"/>
      <c r="F51" s="107"/>
      <c r="G51" s="62" t="s">
        <v>55</v>
      </c>
      <c r="H51" s="110">
        <v>22</v>
      </c>
      <c r="I51" s="111"/>
      <c r="J51" s="111"/>
      <c r="K51" s="111"/>
    </row>
    <row r="52" spans="1:11" s="163" customFormat="1" ht="24">
      <c r="A52" s="107">
        <v>2</v>
      </c>
      <c r="B52" s="107">
        <v>5</v>
      </c>
      <c r="C52" s="107">
        <v>2</v>
      </c>
      <c r="D52" s="107">
        <v>1</v>
      </c>
      <c r="E52" s="107">
        <v>1</v>
      </c>
      <c r="F52" s="107">
        <v>1</v>
      </c>
      <c r="G52" s="62" t="s">
        <v>232</v>
      </c>
      <c r="H52" s="110">
        <v>23</v>
      </c>
      <c r="I52" s="114"/>
      <c r="J52" s="114"/>
      <c r="K52" s="110"/>
    </row>
    <row r="53" spans="1:11" s="163" customFormat="1" ht="12" customHeight="1">
      <c r="A53" s="107">
        <v>2</v>
      </c>
      <c r="B53" s="107">
        <v>5</v>
      </c>
      <c r="C53" s="107">
        <v>2</v>
      </c>
      <c r="D53" s="107">
        <v>1</v>
      </c>
      <c r="E53" s="107">
        <v>1</v>
      </c>
      <c r="F53" s="107">
        <v>2</v>
      </c>
      <c r="G53" s="62" t="s">
        <v>233</v>
      </c>
      <c r="H53" s="110">
        <v>24</v>
      </c>
      <c r="I53" s="114"/>
      <c r="J53" s="114"/>
      <c r="K53" s="110"/>
    </row>
    <row r="54" spans="1:11" s="163" customFormat="1" ht="12">
      <c r="A54" s="107">
        <v>2</v>
      </c>
      <c r="B54" s="107">
        <v>5</v>
      </c>
      <c r="C54" s="107">
        <v>3</v>
      </c>
      <c r="D54" s="107"/>
      <c r="E54" s="107"/>
      <c r="F54" s="107"/>
      <c r="G54" s="62" t="s">
        <v>255</v>
      </c>
      <c r="H54" s="110">
        <v>25</v>
      </c>
      <c r="I54" s="111"/>
      <c r="J54" s="111"/>
      <c r="K54" s="111"/>
    </row>
    <row r="55" spans="1:11" s="163" customFormat="1" ht="24">
      <c r="A55" s="107">
        <v>2</v>
      </c>
      <c r="B55" s="107">
        <v>5</v>
      </c>
      <c r="C55" s="107">
        <v>3</v>
      </c>
      <c r="D55" s="107">
        <v>1</v>
      </c>
      <c r="E55" s="107">
        <v>1</v>
      </c>
      <c r="F55" s="107">
        <v>1</v>
      </c>
      <c r="G55" s="62" t="s">
        <v>234</v>
      </c>
      <c r="H55" s="110">
        <v>26</v>
      </c>
      <c r="I55" s="114"/>
      <c r="J55" s="114"/>
      <c r="K55" s="110"/>
    </row>
    <row r="56" spans="1:11" s="163" customFormat="1" ht="12">
      <c r="A56" s="107">
        <v>2</v>
      </c>
      <c r="B56" s="107">
        <v>5</v>
      </c>
      <c r="C56" s="107">
        <v>3</v>
      </c>
      <c r="D56" s="107">
        <v>1</v>
      </c>
      <c r="E56" s="107">
        <v>1</v>
      </c>
      <c r="F56" s="107">
        <v>2</v>
      </c>
      <c r="G56" s="62" t="s">
        <v>235</v>
      </c>
      <c r="H56" s="110">
        <v>27</v>
      </c>
      <c r="I56" s="114"/>
      <c r="J56" s="114"/>
      <c r="K56" s="110"/>
    </row>
    <row r="57" spans="1:11" s="163" customFormat="1" ht="24">
      <c r="A57" s="107">
        <v>2</v>
      </c>
      <c r="B57" s="107">
        <v>5</v>
      </c>
      <c r="C57" s="107">
        <v>3</v>
      </c>
      <c r="D57" s="107">
        <v>2</v>
      </c>
      <c r="E57" s="107">
        <v>1</v>
      </c>
      <c r="F57" s="107">
        <v>1</v>
      </c>
      <c r="G57" s="177" t="s">
        <v>174</v>
      </c>
      <c r="H57" s="110">
        <v>28</v>
      </c>
      <c r="I57" s="114"/>
      <c r="J57" s="114"/>
      <c r="K57" s="110"/>
    </row>
    <row r="58" spans="1:11" s="163" customFormat="1" ht="12">
      <c r="A58" s="107">
        <v>2</v>
      </c>
      <c r="B58" s="107">
        <v>5</v>
      </c>
      <c r="C58" s="107">
        <v>3</v>
      </c>
      <c r="D58" s="107">
        <v>2</v>
      </c>
      <c r="E58" s="107">
        <v>1</v>
      </c>
      <c r="F58" s="107">
        <v>2</v>
      </c>
      <c r="G58" s="177" t="s">
        <v>175</v>
      </c>
      <c r="H58" s="110">
        <v>29</v>
      </c>
      <c r="I58" s="114"/>
      <c r="J58" s="114"/>
      <c r="K58" s="110"/>
    </row>
    <row r="59" spans="1:11" s="207" customFormat="1" ht="12">
      <c r="A59" s="106">
        <v>2</v>
      </c>
      <c r="B59" s="106">
        <v>6</v>
      </c>
      <c r="C59" s="106"/>
      <c r="D59" s="106"/>
      <c r="E59" s="106"/>
      <c r="F59" s="106"/>
      <c r="G59" s="56" t="s">
        <v>108</v>
      </c>
      <c r="H59" s="205">
        <v>30</v>
      </c>
      <c r="I59" s="206"/>
      <c r="J59" s="206"/>
      <c r="K59" s="206"/>
    </row>
    <row r="60" spans="1:11" s="163" customFormat="1" ht="12">
      <c r="A60" s="107">
        <v>2</v>
      </c>
      <c r="B60" s="107">
        <v>6</v>
      </c>
      <c r="C60" s="107">
        <v>1</v>
      </c>
      <c r="D60" s="107"/>
      <c r="E60" s="107"/>
      <c r="F60" s="107"/>
      <c r="G60" s="62" t="s">
        <v>44</v>
      </c>
      <c r="H60" s="110">
        <v>31</v>
      </c>
      <c r="I60" s="111"/>
      <c r="J60" s="111"/>
      <c r="K60" s="111"/>
    </row>
    <row r="61" spans="1:11" s="163" customFormat="1" ht="12" customHeight="1">
      <c r="A61" s="107">
        <v>2</v>
      </c>
      <c r="B61" s="107">
        <v>6</v>
      </c>
      <c r="C61" s="107">
        <v>2</v>
      </c>
      <c r="D61" s="107"/>
      <c r="E61" s="107"/>
      <c r="F61" s="107"/>
      <c r="G61" s="62" t="s">
        <v>242</v>
      </c>
      <c r="H61" s="110">
        <v>32</v>
      </c>
      <c r="I61" s="111"/>
      <c r="J61" s="111"/>
      <c r="K61" s="111"/>
    </row>
    <row r="62" spans="1:11" s="163" customFormat="1" ht="12" customHeight="1">
      <c r="A62" s="107">
        <v>2</v>
      </c>
      <c r="B62" s="107">
        <v>6</v>
      </c>
      <c r="C62" s="107">
        <v>3</v>
      </c>
      <c r="D62" s="107"/>
      <c r="E62" s="107"/>
      <c r="F62" s="107"/>
      <c r="G62" s="62" t="s">
        <v>46</v>
      </c>
      <c r="H62" s="110">
        <v>33</v>
      </c>
      <c r="I62" s="111"/>
      <c r="J62" s="111"/>
      <c r="K62" s="111"/>
    </row>
    <row r="63" spans="1:11" s="163" customFormat="1" ht="24">
      <c r="A63" s="107">
        <v>2</v>
      </c>
      <c r="B63" s="107">
        <v>6</v>
      </c>
      <c r="C63" s="107">
        <v>4</v>
      </c>
      <c r="D63" s="107"/>
      <c r="E63" s="107"/>
      <c r="F63" s="107"/>
      <c r="G63" s="62" t="s">
        <v>69</v>
      </c>
      <c r="H63" s="110">
        <v>34</v>
      </c>
      <c r="I63" s="111"/>
      <c r="J63" s="111"/>
      <c r="K63" s="111"/>
    </row>
    <row r="64" spans="1:11" s="163" customFormat="1" ht="24">
      <c r="A64" s="107">
        <v>2</v>
      </c>
      <c r="B64" s="107">
        <v>6</v>
      </c>
      <c r="C64" s="107">
        <v>5</v>
      </c>
      <c r="D64" s="107"/>
      <c r="E64" s="107"/>
      <c r="F64" s="107"/>
      <c r="G64" s="62" t="s">
        <v>270</v>
      </c>
      <c r="H64" s="110">
        <v>35</v>
      </c>
      <c r="I64" s="111"/>
      <c r="J64" s="111"/>
      <c r="K64" s="111"/>
    </row>
    <row r="65" spans="1:11" s="163" customFormat="1" ht="12">
      <c r="A65" s="107">
        <v>2</v>
      </c>
      <c r="B65" s="107">
        <v>6</v>
      </c>
      <c r="C65" s="107">
        <v>6</v>
      </c>
      <c r="D65" s="107"/>
      <c r="E65" s="107"/>
      <c r="F65" s="107"/>
      <c r="G65" s="62" t="s">
        <v>269</v>
      </c>
      <c r="H65" s="110">
        <v>36</v>
      </c>
      <c r="I65" s="111"/>
      <c r="J65" s="111"/>
      <c r="K65" s="111"/>
    </row>
    <row r="66" spans="1:11" s="163" customFormat="1" ht="12" customHeight="1">
      <c r="A66" s="106">
        <v>2</v>
      </c>
      <c r="B66" s="106">
        <v>7</v>
      </c>
      <c r="C66" s="107"/>
      <c r="D66" s="107"/>
      <c r="E66" s="107"/>
      <c r="F66" s="107"/>
      <c r="G66" s="56" t="s">
        <v>107</v>
      </c>
      <c r="H66" s="205">
        <v>37</v>
      </c>
      <c r="I66" s="111"/>
      <c r="J66" s="206"/>
      <c r="K66" s="111"/>
    </row>
    <row r="67" spans="1:11" s="163" customFormat="1" ht="12" customHeight="1">
      <c r="A67" s="107">
        <v>2</v>
      </c>
      <c r="B67" s="107">
        <v>7</v>
      </c>
      <c r="C67" s="107">
        <v>1</v>
      </c>
      <c r="D67" s="107"/>
      <c r="E67" s="107"/>
      <c r="F67" s="107"/>
      <c r="G67" s="58" t="s">
        <v>60</v>
      </c>
      <c r="H67" s="110">
        <v>38</v>
      </c>
      <c r="I67" s="111"/>
      <c r="J67" s="111"/>
      <c r="K67" s="111"/>
    </row>
    <row r="68" spans="1:11" s="163" customFormat="1" ht="12" customHeight="1">
      <c r="A68" s="107">
        <v>2</v>
      </c>
      <c r="B68" s="107">
        <v>7</v>
      </c>
      <c r="C68" s="107">
        <v>1</v>
      </c>
      <c r="D68" s="107">
        <v>1</v>
      </c>
      <c r="E68" s="107">
        <v>1</v>
      </c>
      <c r="F68" s="107">
        <v>1</v>
      </c>
      <c r="G68" s="58" t="s">
        <v>27</v>
      </c>
      <c r="H68" s="110">
        <v>39</v>
      </c>
      <c r="I68" s="114"/>
      <c r="J68" s="114"/>
      <c r="K68" s="110"/>
    </row>
    <row r="69" spans="1:11" s="163" customFormat="1" ht="12" customHeight="1">
      <c r="A69" s="107">
        <v>2</v>
      </c>
      <c r="B69" s="107">
        <v>7</v>
      </c>
      <c r="C69" s="107">
        <v>1</v>
      </c>
      <c r="D69" s="107">
        <v>1</v>
      </c>
      <c r="E69" s="107">
        <v>1</v>
      </c>
      <c r="F69" s="107">
        <v>2</v>
      </c>
      <c r="G69" s="58" t="s">
        <v>28</v>
      </c>
      <c r="H69" s="110">
        <v>40</v>
      </c>
      <c r="I69" s="114"/>
      <c r="J69" s="114"/>
      <c r="K69" s="110"/>
    </row>
    <row r="70" spans="1:11" s="163" customFormat="1" ht="12" customHeight="1">
      <c r="A70" s="107">
        <v>2</v>
      </c>
      <c r="B70" s="107">
        <v>7</v>
      </c>
      <c r="C70" s="107">
        <v>2</v>
      </c>
      <c r="D70" s="107"/>
      <c r="E70" s="107"/>
      <c r="F70" s="107"/>
      <c r="G70" s="62" t="s">
        <v>239</v>
      </c>
      <c r="H70" s="110">
        <v>41</v>
      </c>
      <c r="I70" s="111"/>
      <c r="J70" s="111"/>
      <c r="K70" s="111"/>
    </row>
    <row r="71" spans="1:11" s="163" customFormat="1" ht="12" customHeight="1">
      <c r="A71" s="107">
        <v>2</v>
      </c>
      <c r="B71" s="107">
        <v>7</v>
      </c>
      <c r="C71" s="107">
        <v>2</v>
      </c>
      <c r="D71" s="107">
        <v>1</v>
      </c>
      <c r="E71" s="107">
        <v>1</v>
      </c>
      <c r="F71" s="107">
        <v>1</v>
      </c>
      <c r="G71" s="62" t="s">
        <v>29</v>
      </c>
      <c r="H71" s="110">
        <v>42</v>
      </c>
      <c r="I71" s="114"/>
      <c r="J71" s="114"/>
      <c r="K71" s="110"/>
    </row>
    <row r="72" spans="1:11" s="163" customFormat="1" ht="12" customHeight="1">
      <c r="A72" s="107">
        <v>2</v>
      </c>
      <c r="B72" s="107">
        <v>7</v>
      </c>
      <c r="C72" s="107">
        <v>2</v>
      </c>
      <c r="D72" s="107">
        <v>1</v>
      </c>
      <c r="E72" s="107">
        <v>1</v>
      </c>
      <c r="F72" s="107">
        <v>2</v>
      </c>
      <c r="G72" s="62" t="s">
        <v>30</v>
      </c>
      <c r="H72" s="110">
        <v>43</v>
      </c>
      <c r="I72" s="114"/>
      <c r="J72" s="114"/>
      <c r="K72" s="110"/>
    </row>
    <row r="73" spans="1:11" s="163" customFormat="1" ht="12" customHeight="1">
      <c r="A73" s="107">
        <v>2</v>
      </c>
      <c r="B73" s="107">
        <v>7</v>
      </c>
      <c r="C73" s="107">
        <v>2</v>
      </c>
      <c r="D73" s="107">
        <v>2</v>
      </c>
      <c r="E73" s="107">
        <v>1</v>
      </c>
      <c r="F73" s="107">
        <v>1</v>
      </c>
      <c r="G73" s="62" t="s">
        <v>179</v>
      </c>
      <c r="H73" s="110">
        <v>44</v>
      </c>
      <c r="I73" s="114"/>
      <c r="J73" s="114"/>
      <c r="K73" s="110"/>
    </row>
    <row r="74" spans="1:11" s="163" customFormat="1" ht="12" customHeight="1">
      <c r="A74" s="107">
        <v>2</v>
      </c>
      <c r="B74" s="107">
        <v>7</v>
      </c>
      <c r="C74" s="107">
        <v>3</v>
      </c>
      <c r="D74" s="107"/>
      <c r="E74" s="107"/>
      <c r="F74" s="107"/>
      <c r="G74" s="62" t="s">
        <v>82</v>
      </c>
      <c r="H74" s="110">
        <v>45</v>
      </c>
      <c r="I74" s="111"/>
      <c r="J74" s="111"/>
      <c r="K74" s="111"/>
    </row>
    <row r="75" spans="1:11" s="207" customFormat="1" ht="12" customHeight="1">
      <c r="A75" s="106">
        <v>2</v>
      </c>
      <c r="B75" s="106">
        <v>8</v>
      </c>
      <c r="C75" s="106"/>
      <c r="D75" s="106"/>
      <c r="E75" s="106"/>
      <c r="F75" s="106"/>
      <c r="G75" s="56" t="s">
        <v>106</v>
      </c>
      <c r="H75" s="205">
        <v>46</v>
      </c>
      <c r="I75" s="206"/>
      <c r="J75" s="206"/>
      <c r="K75" s="206"/>
    </row>
    <row r="76" spans="1:11" s="163" customFormat="1" ht="12" customHeight="1">
      <c r="A76" s="107">
        <v>2</v>
      </c>
      <c r="B76" s="107">
        <v>8</v>
      </c>
      <c r="C76" s="107">
        <v>1</v>
      </c>
      <c r="D76" s="107">
        <v>1</v>
      </c>
      <c r="E76" s="107"/>
      <c r="F76" s="107"/>
      <c r="G76" s="62" t="s">
        <v>248</v>
      </c>
      <c r="H76" s="110">
        <v>47</v>
      </c>
      <c r="I76" s="111"/>
      <c r="J76" s="111"/>
      <c r="K76" s="111"/>
    </row>
    <row r="77" spans="1:11" s="163" customFormat="1" ht="12" customHeight="1">
      <c r="A77" s="107">
        <v>2</v>
      </c>
      <c r="B77" s="107">
        <v>8</v>
      </c>
      <c r="C77" s="107">
        <v>1</v>
      </c>
      <c r="D77" s="107">
        <v>1</v>
      </c>
      <c r="E77" s="107">
        <v>1</v>
      </c>
      <c r="F77" s="107">
        <v>1</v>
      </c>
      <c r="G77" s="62" t="s">
        <v>249</v>
      </c>
      <c r="H77" s="110">
        <v>48</v>
      </c>
      <c r="I77" s="114"/>
      <c r="J77" s="114"/>
      <c r="K77" s="110"/>
    </row>
    <row r="78" spans="1:11" s="163" customFormat="1" ht="12" customHeight="1">
      <c r="A78" s="107">
        <v>2</v>
      </c>
      <c r="B78" s="107">
        <v>8</v>
      </c>
      <c r="C78" s="107">
        <v>1</v>
      </c>
      <c r="D78" s="107">
        <v>1</v>
      </c>
      <c r="E78" s="107">
        <v>1</v>
      </c>
      <c r="F78" s="107">
        <v>2</v>
      </c>
      <c r="G78" s="62" t="s">
        <v>240</v>
      </c>
      <c r="H78" s="110">
        <v>49</v>
      </c>
      <c r="I78" s="114"/>
      <c r="J78" s="114"/>
      <c r="K78" s="110"/>
    </row>
    <row r="79" spans="1:11" s="163" customFormat="1" ht="12" customHeight="1">
      <c r="A79" s="107">
        <v>2</v>
      </c>
      <c r="B79" s="107">
        <v>8</v>
      </c>
      <c r="C79" s="107">
        <v>1</v>
      </c>
      <c r="D79" s="107">
        <v>1</v>
      </c>
      <c r="E79" s="107">
        <v>1</v>
      </c>
      <c r="F79" s="107">
        <v>3</v>
      </c>
      <c r="G79" s="177" t="s">
        <v>262</v>
      </c>
      <c r="H79" s="110">
        <v>50</v>
      </c>
      <c r="I79" s="114"/>
      <c r="J79" s="114"/>
      <c r="K79" s="110"/>
    </row>
    <row r="80" spans="1:11" s="163" customFormat="1" ht="12" customHeight="1">
      <c r="A80" s="107">
        <v>2</v>
      </c>
      <c r="B80" s="107">
        <v>8</v>
      </c>
      <c r="C80" s="107">
        <v>1</v>
      </c>
      <c r="D80" s="107">
        <v>2</v>
      </c>
      <c r="E80" s="107"/>
      <c r="F80" s="107"/>
      <c r="G80" s="62" t="s">
        <v>236</v>
      </c>
      <c r="H80" s="110">
        <v>51</v>
      </c>
      <c r="I80" s="111"/>
      <c r="J80" s="111"/>
      <c r="K80" s="111"/>
    </row>
    <row r="81" spans="1:12" s="207" customFormat="1" ht="36">
      <c r="A81" s="115">
        <v>2</v>
      </c>
      <c r="B81" s="115">
        <v>9</v>
      </c>
      <c r="C81" s="115"/>
      <c r="D81" s="115"/>
      <c r="E81" s="115"/>
      <c r="F81" s="115"/>
      <c r="G81" s="56" t="s">
        <v>243</v>
      </c>
      <c r="H81" s="205">
        <v>52</v>
      </c>
      <c r="I81" s="206"/>
      <c r="J81" s="206"/>
      <c r="K81" s="206"/>
    </row>
    <row r="82" spans="1:12" s="207" customFormat="1" ht="48">
      <c r="A82" s="106">
        <v>3</v>
      </c>
      <c r="B82" s="106"/>
      <c r="C82" s="106"/>
      <c r="D82" s="106"/>
      <c r="E82" s="106"/>
      <c r="F82" s="106"/>
      <c r="G82" s="56" t="s">
        <v>252</v>
      </c>
      <c r="H82" s="205">
        <v>53</v>
      </c>
      <c r="I82" s="184"/>
      <c r="J82" s="184"/>
      <c r="K82" s="184"/>
    </row>
    <row r="83" spans="1:12" s="207" customFormat="1" ht="24">
      <c r="A83" s="106">
        <v>3</v>
      </c>
      <c r="B83" s="106">
        <v>1</v>
      </c>
      <c r="C83" s="106"/>
      <c r="D83" s="106"/>
      <c r="E83" s="106"/>
      <c r="F83" s="106"/>
      <c r="G83" s="56" t="s">
        <v>245</v>
      </c>
      <c r="H83" s="205">
        <v>54</v>
      </c>
      <c r="I83" s="206"/>
      <c r="J83" s="206"/>
      <c r="K83" s="206"/>
    </row>
    <row r="84" spans="1:12" s="163" customFormat="1" ht="24">
      <c r="A84" s="121">
        <v>3</v>
      </c>
      <c r="B84" s="121">
        <v>1</v>
      </c>
      <c r="C84" s="121">
        <v>1</v>
      </c>
      <c r="D84" s="122"/>
      <c r="E84" s="122"/>
      <c r="F84" s="122"/>
      <c r="G84" s="62" t="s">
        <v>265</v>
      </c>
      <c r="H84" s="110">
        <v>55</v>
      </c>
      <c r="I84" s="111"/>
      <c r="J84" s="111"/>
      <c r="K84" s="111"/>
    </row>
    <row r="85" spans="1:12" s="163" customFormat="1" ht="12" customHeight="1">
      <c r="A85" s="121">
        <v>3</v>
      </c>
      <c r="B85" s="121">
        <v>1</v>
      </c>
      <c r="C85" s="121">
        <v>2</v>
      </c>
      <c r="D85" s="121"/>
      <c r="E85" s="122"/>
      <c r="F85" s="122"/>
      <c r="G85" s="162" t="s">
        <v>237</v>
      </c>
      <c r="H85" s="110">
        <v>56</v>
      </c>
      <c r="I85" s="111"/>
      <c r="J85" s="111"/>
      <c r="K85" s="111"/>
    </row>
    <row r="86" spans="1:12" s="163" customFormat="1" ht="12">
      <c r="A86" s="121">
        <v>3</v>
      </c>
      <c r="B86" s="121">
        <v>1</v>
      </c>
      <c r="C86" s="121">
        <v>3</v>
      </c>
      <c r="D86" s="121"/>
      <c r="E86" s="121"/>
      <c r="F86" s="121"/>
      <c r="G86" s="162" t="s">
        <v>246</v>
      </c>
      <c r="H86" s="110">
        <v>57</v>
      </c>
      <c r="I86" s="111"/>
      <c r="J86" s="111"/>
      <c r="K86" s="111"/>
    </row>
    <row r="87" spans="1:12" s="163" customFormat="1" ht="12" customHeight="1">
      <c r="A87" s="121">
        <v>3</v>
      </c>
      <c r="B87" s="121">
        <v>1</v>
      </c>
      <c r="C87" s="121">
        <v>4</v>
      </c>
      <c r="D87" s="121"/>
      <c r="E87" s="121"/>
      <c r="F87" s="121"/>
      <c r="G87" s="162" t="s">
        <v>238</v>
      </c>
      <c r="H87" s="110">
        <v>58</v>
      </c>
      <c r="I87" s="114"/>
      <c r="J87" s="114"/>
      <c r="K87" s="110"/>
    </row>
    <row r="88" spans="1:12" s="163" customFormat="1" ht="24">
      <c r="A88" s="121">
        <v>3</v>
      </c>
      <c r="B88" s="121">
        <v>1</v>
      </c>
      <c r="C88" s="121">
        <v>5</v>
      </c>
      <c r="D88" s="121"/>
      <c r="E88" s="121"/>
      <c r="F88" s="121"/>
      <c r="G88" s="162" t="s">
        <v>250</v>
      </c>
      <c r="H88" s="110">
        <v>59</v>
      </c>
      <c r="I88" s="114"/>
      <c r="J88" s="114"/>
      <c r="K88" s="110"/>
    </row>
    <row r="89" spans="1:12" s="207" customFormat="1" ht="24.75" customHeight="1">
      <c r="A89" s="122">
        <v>3</v>
      </c>
      <c r="B89" s="122">
        <v>2</v>
      </c>
      <c r="C89" s="122"/>
      <c r="D89" s="122"/>
      <c r="E89" s="122"/>
      <c r="F89" s="122"/>
      <c r="G89" s="178" t="s">
        <v>266</v>
      </c>
      <c r="H89" s="205">
        <v>60</v>
      </c>
      <c r="I89" s="184"/>
      <c r="J89" s="184"/>
      <c r="K89" s="205"/>
    </row>
    <row r="90" spans="1:12" s="207" customFormat="1" ht="24">
      <c r="A90" s="122">
        <v>3</v>
      </c>
      <c r="B90" s="122">
        <v>3</v>
      </c>
      <c r="C90" s="122"/>
      <c r="D90" s="122"/>
      <c r="E90" s="122"/>
      <c r="F90" s="122"/>
      <c r="G90" s="178" t="s">
        <v>244</v>
      </c>
      <c r="H90" s="205">
        <v>61</v>
      </c>
      <c r="I90" s="184"/>
      <c r="J90" s="184"/>
      <c r="K90" s="205"/>
    </row>
    <row r="91" spans="1:12" s="207" customFormat="1" ht="12">
      <c r="A91" s="106"/>
      <c r="B91" s="106"/>
      <c r="C91" s="106"/>
      <c r="D91" s="106"/>
      <c r="E91" s="106"/>
      <c r="F91" s="106"/>
      <c r="G91" s="56" t="s">
        <v>267</v>
      </c>
      <c r="H91" s="205">
        <v>62</v>
      </c>
      <c r="I91" s="184"/>
      <c r="J91" s="184">
        <v>43.9</v>
      </c>
      <c r="K91" s="184"/>
    </row>
    <row r="92" spans="1:12" s="163" customFormat="1" ht="9" customHeight="1">
      <c r="A92" s="150"/>
      <c r="B92" s="150"/>
      <c r="C92" s="150"/>
      <c r="D92" s="151"/>
      <c r="E92" s="151"/>
      <c r="F92" s="151"/>
      <c r="G92" s="11"/>
      <c r="H92" s="164"/>
      <c r="I92" s="152"/>
      <c r="J92" s="152"/>
      <c r="K92" s="179"/>
    </row>
    <row r="93" spans="1:12" s="163" customFormat="1" ht="12">
      <c r="A93" s="152" t="s">
        <v>271</v>
      </c>
      <c r="H93" s="195"/>
      <c r="I93" s="172"/>
      <c r="K93" s="154"/>
    </row>
    <row r="94" spans="1:12" s="163" customFormat="1" ht="15">
      <c r="A94" s="190"/>
      <c r="B94" s="191"/>
      <c r="C94" s="191"/>
      <c r="D94" s="191"/>
      <c r="E94" s="191"/>
      <c r="F94" s="191"/>
      <c r="G94" s="191" t="s">
        <v>276</v>
      </c>
      <c r="H94" s="196"/>
      <c r="I94" s="187"/>
      <c r="J94" s="212"/>
      <c r="K94" s="215" t="s">
        <v>277</v>
      </c>
      <c r="L94" s="216"/>
    </row>
    <row r="95" spans="1:12" s="163" customFormat="1" ht="12">
      <c r="A95" s="224" t="s">
        <v>102</v>
      </c>
      <c r="B95" s="230"/>
      <c r="C95" s="230"/>
      <c r="D95" s="230"/>
      <c r="E95" s="230"/>
      <c r="F95" s="230"/>
      <c r="G95" s="230"/>
      <c r="H95" s="197"/>
      <c r="I95" s="188" t="s">
        <v>260</v>
      </c>
      <c r="J95" s="189"/>
      <c r="K95" s="188" t="s">
        <v>261</v>
      </c>
    </row>
    <row r="96" spans="1:12" s="163" customFormat="1" ht="12" customHeight="1">
      <c r="A96" s="152"/>
      <c r="B96" s="152"/>
      <c r="C96" s="173"/>
      <c r="D96" s="152"/>
      <c r="E96" s="152"/>
      <c r="F96" s="238"/>
      <c r="G96" s="230"/>
      <c r="H96" s="197"/>
      <c r="I96" s="174"/>
      <c r="J96" s="175"/>
      <c r="K96" s="175"/>
    </row>
    <row r="97" spans="1:11" s="163" customFormat="1" ht="24.75">
      <c r="A97" s="191"/>
      <c r="B97" s="191"/>
      <c r="C97" s="191"/>
      <c r="D97" s="191"/>
      <c r="E97" s="191"/>
      <c r="F97" s="191"/>
      <c r="G97" s="217" t="s">
        <v>278</v>
      </c>
      <c r="H97" s="197"/>
      <c r="I97" s="187"/>
      <c r="J97" s="187"/>
      <c r="K97" s="212" t="s">
        <v>274</v>
      </c>
    </row>
    <row r="98" spans="1:11" s="163" customFormat="1" ht="24.75" customHeight="1">
      <c r="A98" s="239" t="s">
        <v>268</v>
      </c>
      <c r="B98" s="240"/>
      <c r="C98" s="240"/>
      <c r="D98" s="240"/>
      <c r="E98" s="240"/>
      <c r="F98" s="240"/>
      <c r="G98" s="240"/>
      <c r="H98" s="196"/>
      <c r="I98" s="188" t="s">
        <v>260</v>
      </c>
      <c r="J98" s="189"/>
      <c r="K98" s="188" t="s">
        <v>261</v>
      </c>
    </row>
    <row r="99" spans="1:11">
      <c r="A99" s="13"/>
      <c r="B99" s="13"/>
      <c r="C99" s="13"/>
      <c r="D99" s="13"/>
      <c r="E99" s="13"/>
      <c r="F99" s="13"/>
      <c r="G99" s="7"/>
      <c r="H99" s="197"/>
      <c r="I99" s="7"/>
      <c r="J99" s="7"/>
      <c r="K99" s="7"/>
    </row>
    <row r="100" spans="1:11">
      <c r="A100" s="13"/>
      <c r="B100" s="13"/>
      <c r="C100" s="13"/>
      <c r="D100" s="13"/>
      <c r="E100" s="13"/>
      <c r="F100" s="13"/>
      <c r="G100" s="7"/>
      <c r="H100" s="195"/>
      <c r="I100" s="7"/>
      <c r="J100" s="7"/>
      <c r="K100" s="7"/>
    </row>
    <row r="101" spans="1:11">
      <c r="A101" s="13"/>
      <c r="B101" s="13"/>
      <c r="C101" s="13"/>
      <c r="D101" s="13"/>
      <c r="E101" s="13"/>
      <c r="F101" s="13"/>
      <c r="G101" s="7"/>
      <c r="H101" s="196"/>
      <c r="I101" s="7"/>
      <c r="J101" s="7"/>
      <c r="K101" s="7"/>
    </row>
    <row r="102" spans="1:11">
      <c r="A102" s="13"/>
      <c r="B102" s="13"/>
      <c r="C102" s="13"/>
      <c r="D102" s="13"/>
      <c r="E102" s="13"/>
      <c r="F102" s="13"/>
      <c r="G102" s="7"/>
      <c r="H102" s="197"/>
      <c r="I102" s="7"/>
      <c r="J102" s="7"/>
      <c r="K102" s="7"/>
    </row>
    <row r="103" spans="1:11">
      <c r="A103" s="13"/>
      <c r="B103" s="14"/>
      <c r="C103" s="7"/>
      <c r="D103" s="7"/>
      <c r="E103" s="7"/>
      <c r="F103" s="7"/>
      <c r="G103" s="7"/>
      <c r="H103" s="197"/>
      <c r="I103" s="7"/>
      <c r="J103" s="7"/>
      <c r="K103" s="7"/>
    </row>
    <row r="104" spans="1:11">
      <c r="A104" s="13"/>
      <c r="B104" s="13"/>
      <c r="C104" s="13"/>
      <c r="D104" s="13"/>
      <c r="E104" s="13"/>
      <c r="F104" s="13"/>
      <c r="G104" s="7"/>
      <c r="H104" s="197"/>
      <c r="I104" s="7"/>
      <c r="J104" s="7"/>
      <c r="K104" s="7"/>
    </row>
    <row r="105" spans="1:11">
      <c r="A105" s="13"/>
      <c r="B105" s="13"/>
      <c r="C105" s="13"/>
      <c r="D105" s="13"/>
      <c r="E105" s="13"/>
      <c r="F105" s="13"/>
      <c r="G105" s="7"/>
      <c r="H105" s="197"/>
      <c r="I105" s="7"/>
      <c r="J105" s="7"/>
      <c r="K105" s="7"/>
    </row>
    <row r="106" spans="1:11">
      <c r="A106" s="13"/>
      <c r="B106" s="13"/>
      <c r="C106" s="13"/>
      <c r="D106" s="13"/>
      <c r="E106" s="13"/>
      <c r="F106" s="13"/>
      <c r="G106" s="7"/>
      <c r="H106" s="197"/>
      <c r="I106" s="7"/>
      <c r="J106" s="7"/>
      <c r="K106" s="7"/>
    </row>
    <row r="107" spans="1:11">
      <c r="A107" s="13"/>
      <c r="B107" s="13"/>
      <c r="C107" s="13"/>
      <c r="D107" s="13"/>
      <c r="E107" s="13"/>
      <c r="F107" s="13"/>
      <c r="G107" s="7"/>
      <c r="H107" s="198"/>
      <c r="I107" s="7"/>
      <c r="J107" s="7"/>
      <c r="K107" s="7"/>
    </row>
    <row r="108" spans="1:11">
      <c r="A108" s="13"/>
      <c r="B108" s="13"/>
      <c r="C108" s="13"/>
      <c r="D108" s="13"/>
      <c r="E108" s="13"/>
      <c r="F108" s="13"/>
      <c r="G108" s="7"/>
      <c r="H108" s="198"/>
      <c r="I108" s="7"/>
      <c r="J108" s="7"/>
      <c r="K108" s="7"/>
    </row>
    <row r="109" spans="1:11">
      <c r="A109" s="13"/>
      <c r="B109" s="13"/>
      <c r="C109" s="13"/>
      <c r="D109" s="13"/>
      <c r="E109" s="13"/>
      <c r="F109" s="13"/>
      <c r="G109" s="7"/>
      <c r="H109" s="199"/>
      <c r="I109" s="7"/>
      <c r="J109" s="7"/>
      <c r="K109" s="7"/>
    </row>
    <row r="110" spans="1:11">
      <c r="A110" s="13"/>
      <c r="B110" s="13"/>
      <c r="C110" s="13"/>
      <c r="D110" s="13"/>
      <c r="E110" s="13"/>
      <c r="F110" s="13"/>
      <c r="G110" s="7"/>
      <c r="H110" s="198"/>
      <c r="I110" s="7"/>
      <c r="J110" s="7"/>
      <c r="K110" s="7"/>
    </row>
    <row r="111" spans="1:11">
      <c r="A111" s="13"/>
      <c r="B111" s="13"/>
      <c r="C111" s="13"/>
      <c r="D111" s="13"/>
      <c r="E111" s="13"/>
      <c r="F111" s="13"/>
      <c r="G111" s="7"/>
      <c r="H111" s="196"/>
      <c r="I111" s="7"/>
      <c r="J111" s="7"/>
      <c r="K111" s="7"/>
    </row>
    <row r="112" spans="1:11">
      <c r="A112" s="13"/>
      <c r="B112" s="13"/>
      <c r="C112" s="13"/>
      <c r="D112" s="13"/>
      <c r="E112" s="13"/>
      <c r="F112" s="13"/>
      <c r="G112" s="7"/>
      <c r="H112" s="196"/>
      <c r="I112" s="7"/>
      <c r="J112" s="7"/>
      <c r="K112" s="7"/>
    </row>
    <row r="113" spans="1:11">
      <c r="A113" s="13"/>
      <c r="B113" s="13"/>
      <c r="C113" s="13"/>
      <c r="D113" s="13"/>
      <c r="E113" s="13"/>
      <c r="F113" s="13"/>
      <c r="G113" s="7"/>
      <c r="H113" s="200"/>
      <c r="I113" s="7"/>
      <c r="J113" s="7"/>
      <c r="K113" s="7"/>
    </row>
    <row r="114" spans="1:11">
      <c r="A114" s="13"/>
      <c r="B114" s="13"/>
      <c r="C114" s="13"/>
      <c r="D114" s="13"/>
      <c r="E114" s="13"/>
      <c r="F114" s="13"/>
      <c r="G114" s="7"/>
      <c r="H114" s="201"/>
      <c r="I114" s="7"/>
      <c r="J114" s="7"/>
      <c r="K114" s="7"/>
    </row>
    <row r="115" spans="1:11">
      <c r="A115" s="13"/>
      <c r="B115" s="13"/>
      <c r="C115" s="13"/>
      <c r="D115" s="13"/>
      <c r="E115" s="13"/>
      <c r="F115" s="13"/>
      <c r="G115" s="7"/>
      <c r="H115" s="202"/>
      <c r="I115" s="7"/>
      <c r="J115" s="7"/>
      <c r="K115" s="7"/>
    </row>
    <row r="116" spans="1:11">
      <c r="A116" s="13"/>
      <c r="B116" s="13"/>
      <c r="C116" s="13"/>
      <c r="D116" s="13"/>
      <c r="E116" s="13"/>
      <c r="F116" s="13"/>
      <c r="G116" s="7"/>
      <c r="H116" s="202"/>
      <c r="I116" s="7"/>
      <c r="J116" s="7"/>
      <c r="K116" s="7"/>
    </row>
    <row r="117" spans="1:11">
      <c r="A117" s="13"/>
      <c r="B117" s="13"/>
      <c r="C117" s="13"/>
      <c r="D117" s="13"/>
      <c r="E117" s="13"/>
      <c r="F117" s="13"/>
      <c r="G117" s="7"/>
      <c r="H117" s="200"/>
      <c r="I117" s="7"/>
      <c r="J117" s="7"/>
      <c r="K117" s="7"/>
    </row>
    <row r="118" spans="1:11">
      <c r="A118" s="13"/>
      <c r="B118" s="13"/>
      <c r="C118" s="13"/>
      <c r="D118" s="13"/>
      <c r="E118" s="13"/>
      <c r="F118" s="13"/>
      <c r="G118" s="7"/>
      <c r="H118" s="202"/>
      <c r="I118" s="7"/>
      <c r="J118" s="7"/>
      <c r="K118" s="7"/>
    </row>
    <row r="119" spans="1:11">
      <c r="A119" s="13"/>
      <c r="B119" s="13"/>
      <c r="C119" s="13"/>
      <c r="D119" s="13"/>
      <c r="E119" s="13"/>
      <c r="F119" s="13"/>
      <c r="G119" s="7"/>
      <c r="H119" s="202"/>
      <c r="I119" s="7"/>
      <c r="J119" s="7"/>
      <c r="K119" s="7"/>
    </row>
    <row r="120" spans="1:11">
      <c r="A120" s="13"/>
      <c r="B120" s="13"/>
      <c r="C120" s="13"/>
      <c r="D120" s="13"/>
      <c r="E120" s="13"/>
      <c r="F120" s="13"/>
      <c r="G120" s="7"/>
      <c r="H120" s="202"/>
      <c r="I120" s="7"/>
      <c r="J120" s="7"/>
      <c r="K120" s="7"/>
    </row>
    <row r="121" spans="1:11">
      <c r="A121" s="13"/>
      <c r="B121" s="13"/>
      <c r="C121" s="13"/>
      <c r="D121" s="13"/>
      <c r="E121" s="13"/>
      <c r="F121" s="13"/>
      <c r="G121" s="7"/>
      <c r="H121" s="200"/>
      <c r="I121" s="7"/>
      <c r="J121" s="7"/>
      <c r="K121" s="7"/>
    </row>
    <row r="122" spans="1:11">
      <c r="A122" s="13"/>
      <c r="B122" s="13"/>
      <c r="C122" s="13"/>
      <c r="D122" s="13"/>
      <c r="E122" s="13"/>
      <c r="F122" s="13"/>
      <c r="G122" s="7"/>
      <c r="H122" s="200"/>
      <c r="I122" s="7"/>
      <c r="J122" s="7"/>
      <c r="K122" s="7"/>
    </row>
    <row r="123" spans="1:11">
      <c r="A123" s="13"/>
      <c r="B123" s="13"/>
      <c r="C123" s="13"/>
      <c r="D123" s="13"/>
      <c r="E123" s="13"/>
      <c r="F123" s="13"/>
      <c r="G123" s="7"/>
      <c r="H123" s="200"/>
      <c r="I123" s="7"/>
      <c r="J123" s="7"/>
      <c r="K123" s="7"/>
    </row>
    <row r="124" spans="1:11">
      <c r="A124" s="13"/>
      <c r="B124" s="13"/>
      <c r="C124" s="13"/>
      <c r="D124" s="13"/>
      <c r="E124" s="13"/>
      <c r="F124" s="13"/>
      <c r="G124" s="7"/>
      <c r="H124" s="202"/>
      <c r="I124" s="7"/>
      <c r="J124" s="7"/>
      <c r="K124" s="7"/>
    </row>
    <row r="125" spans="1:11">
      <c r="A125" s="13"/>
      <c r="B125" s="13"/>
      <c r="C125" s="13"/>
      <c r="D125" s="13"/>
      <c r="E125" s="13"/>
      <c r="F125" s="13"/>
      <c r="G125" s="7"/>
      <c r="H125" s="202"/>
      <c r="I125" s="7"/>
      <c r="J125" s="7"/>
      <c r="K125" s="7"/>
    </row>
    <row r="126" spans="1:11">
      <c r="A126" s="13"/>
      <c r="B126" s="13"/>
      <c r="C126" s="13"/>
      <c r="D126" s="13"/>
      <c r="E126" s="13"/>
      <c r="F126" s="13"/>
      <c r="G126" s="7"/>
      <c r="H126" s="202"/>
      <c r="I126" s="7"/>
      <c r="J126" s="7"/>
      <c r="K126" s="7"/>
    </row>
    <row r="127" spans="1:11">
      <c r="A127" s="13"/>
      <c r="B127" s="13"/>
      <c r="C127" s="13"/>
      <c r="D127" s="13"/>
      <c r="E127" s="13"/>
      <c r="F127" s="13"/>
      <c r="G127" s="7"/>
      <c r="H127" s="202"/>
      <c r="I127" s="7"/>
      <c r="J127" s="7"/>
      <c r="K127" s="7"/>
    </row>
    <row r="128" spans="1:11">
      <c r="A128" s="13"/>
      <c r="B128" s="13"/>
      <c r="C128" s="13"/>
      <c r="D128" s="13"/>
      <c r="E128" s="13"/>
      <c r="F128" s="13"/>
      <c r="G128" s="7"/>
      <c r="H128" s="200"/>
      <c r="I128" s="7"/>
      <c r="J128" s="7"/>
      <c r="K128" s="7"/>
    </row>
    <row r="129" spans="1:11">
      <c r="A129" s="13"/>
      <c r="B129" s="13"/>
      <c r="C129" s="13"/>
      <c r="D129" s="13"/>
      <c r="E129" s="13"/>
      <c r="F129" s="13"/>
      <c r="G129" s="7"/>
      <c r="H129" s="200"/>
      <c r="I129" s="7"/>
      <c r="J129" s="7"/>
      <c r="K129" s="7"/>
    </row>
    <row r="130" spans="1:11">
      <c r="A130" s="13"/>
      <c r="B130" s="13"/>
      <c r="C130" s="13"/>
      <c r="D130" s="13"/>
      <c r="E130" s="13"/>
      <c r="F130" s="13"/>
      <c r="G130" s="7"/>
      <c r="H130" s="202"/>
      <c r="I130" s="7"/>
      <c r="J130" s="7"/>
      <c r="K130" s="7"/>
    </row>
    <row r="131" spans="1:11">
      <c r="A131" s="13"/>
      <c r="B131" s="13"/>
      <c r="C131" s="13"/>
      <c r="D131" s="13"/>
      <c r="E131" s="13"/>
      <c r="F131" s="13"/>
      <c r="G131" s="7"/>
      <c r="H131" s="200"/>
      <c r="I131" s="7"/>
      <c r="J131" s="7"/>
      <c r="K131" s="7"/>
    </row>
    <row r="132" spans="1:11">
      <c r="A132" s="13"/>
      <c r="B132" s="13"/>
      <c r="C132" s="13"/>
      <c r="D132" s="13"/>
      <c r="E132" s="13"/>
      <c r="F132" s="13"/>
      <c r="G132" s="7"/>
      <c r="H132" s="202"/>
      <c r="I132" s="7"/>
      <c r="J132" s="7"/>
      <c r="K132" s="7"/>
    </row>
    <row r="133" spans="1:11">
      <c r="H133" s="202"/>
    </row>
    <row r="134" spans="1:11">
      <c r="H134" s="202"/>
    </row>
    <row r="135" spans="1:11">
      <c r="H135" s="202"/>
    </row>
    <row r="136" spans="1:11">
      <c r="H136" s="201"/>
    </row>
    <row r="137" spans="1:11">
      <c r="H137" s="202"/>
    </row>
    <row r="138" spans="1:11">
      <c r="A138" s="54"/>
      <c r="B138" s="54"/>
      <c r="C138" s="54"/>
      <c r="D138" s="54"/>
      <c r="E138" s="54"/>
      <c r="F138" s="54"/>
      <c r="H138" s="202"/>
    </row>
    <row r="139" spans="1:11">
      <c r="A139" s="54"/>
      <c r="B139" s="54"/>
      <c r="C139" s="54"/>
      <c r="D139" s="54"/>
      <c r="E139" s="54"/>
      <c r="F139" s="54"/>
      <c r="H139" s="200"/>
    </row>
    <row r="140" spans="1:11">
      <c r="A140" s="54"/>
      <c r="B140" s="54"/>
      <c r="C140" s="54"/>
      <c r="D140" s="54"/>
      <c r="E140" s="54"/>
      <c r="F140" s="54"/>
      <c r="H140" s="200"/>
    </row>
    <row r="141" spans="1:11">
      <c r="A141" s="54"/>
      <c r="B141" s="54"/>
      <c r="C141" s="54"/>
      <c r="D141" s="54"/>
      <c r="E141" s="54"/>
      <c r="F141" s="54"/>
      <c r="H141" s="203"/>
    </row>
    <row r="142" spans="1:11">
      <c r="A142" s="54"/>
      <c r="B142" s="54"/>
      <c r="C142" s="54"/>
      <c r="D142" s="54"/>
      <c r="E142" s="54"/>
      <c r="F142" s="54"/>
      <c r="H142" s="203"/>
    </row>
    <row r="143" spans="1:11">
      <c r="A143" s="54"/>
      <c r="B143" s="54"/>
      <c r="C143" s="54"/>
      <c r="D143" s="54"/>
      <c r="E143" s="54"/>
      <c r="F143" s="54"/>
      <c r="H143" s="195"/>
    </row>
    <row r="144" spans="1:11">
      <c r="A144" s="54"/>
      <c r="B144" s="54"/>
      <c r="C144" s="54"/>
      <c r="D144" s="54"/>
      <c r="E144" s="54"/>
      <c r="F144" s="54"/>
      <c r="H144" s="11"/>
    </row>
    <row r="145" spans="1:8">
      <c r="A145" s="54"/>
      <c r="B145" s="54"/>
      <c r="C145" s="54"/>
      <c r="D145" s="54"/>
      <c r="E145" s="54"/>
      <c r="F145" s="54"/>
      <c r="H145" s="193"/>
    </row>
    <row r="146" spans="1:8">
      <c r="A146" s="54"/>
      <c r="B146" s="54"/>
      <c r="C146" s="54"/>
      <c r="D146" s="54"/>
      <c r="E146" s="54"/>
      <c r="F146" s="54"/>
      <c r="H146" s="161"/>
    </row>
    <row r="147" spans="1:8">
      <c r="A147" s="54"/>
      <c r="B147" s="54"/>
      <c r="C147" s="54"/>
      <c r="D147" s="54"/>
      <c r="E147" s="54"/>
      <c r="F147" s="54"/>
      <c r="H147" s="161"/>
    </row>
    <row r="148" spans="1:8">
      <c r="A148" s="54"/>
      <c r="B148" s="54"/>
      <c r="C148" s="54"/>
      <c r="D148" s="54"/>
      <c r="E148" s="54"/>
      <c r="F148" s="54"/>
      <c r="H148" s="195"/>
    </row>
    <row r="149" spans="1:8">
      <c r="A149" s="54"/>
      <c r="B149" s="54"/>
      <c r="C149" s="54"/>
      <c r="D149" s="54"/>
      <c r="E149" s="54"/>
      <c r="F149" s="54"/>
      <c r="H149" s="195"/>
    </row>
    <row r="150" spans="1:8">
      <c r="A150" s="54"/>
      <c r="B150" s="54"/>
      <c r="C150" s="54"/>
      <c r="D150" s="54"/>
      <c r="E150" s="54"/>
      <c r="F150" s="54"/>
      <c r="H150" s="192"/>
    </row>
    <row r="151" spans="1:8">
      <c r="A151" s="54"/>
      <c r="B151" s="54"/>
      <c r="C151" s="54"/>
      <c r="D151" s="54"/>
      <c r="E151" s="54"/>
      <c r="F151" s="54"/>
      <c r="H151" s="48"/>
    </row>
    <row r="152" spans="1:8">
      <c r="A152" s="54"/>
      <c r="B152" s="54"/>
      <c r="C152" s="54"/>
      <c r="D152" s="54"/>
      <c r="E152" s="54"/>
      <c r="F152" s="54"/>
      <c r="H152" s="48"/>
    </row>
    <row r="153" spans="1:8">
      <c r="A153" s="54"/>
      <c r="B153" s="54"/>
      <c r="C153" s="54"/>
      <c r="D153" s="54"/>
      <c r="E153" s="54"/>
      <c r="F153" s="54"/>
    </row>
    <row r="154" spans="1:8">
      <c r="A154" s="54"/>
      <c r="B154" s="54"/>
      <c r="C154" s="54"/>
      <c r="D154" s="54"/>
      <c r="E154" s="54"/>
      <c r="F154" s="54"/>
    </row>
    <row r="155" spans="1:8">
      <c r="A155" s="54"/>
      <c r="B155" s="54"/>
      <c r="C155" s="54"/>
      <c r="D155" s="54"/>
      <c r="E155" s="54"/>
      <c r="F155" s="54"/>
      <c r="H155" s="48"/>
    </row>
    <row r="156" spans="1:8">
      <c r="A156" s="54"/>
      <c r="B156" s="54"/>
      <c r="C156" s="54"/>
      <c r="D156" s="54"/>
      <c r="E156" s="54"/>
      <c r="F156" s="54"/>
    </row>
    <row r="157" spans="1:8">
      <c r="A157" s="54"/>
      <c r="B157" s="54"/>
      <c r="C157" s="54"/>
      <c r="D157" s="54"/>
      <c r="E157" s="54"/>
      <c r="F157" s="54"/>
      <c r="H157" s="48"/>
    </row>
    <row r="158" spans="1:8">
      <c r="A158" s="54"/>
      <c r="B158" s="54"/>
      <c r="C158" s="54"/>
      <c r="D158" s="54"/>
      <c r="E158" s="54"/>
      <c r="F158" s="54"/>
      <c r="H158" s="48"/>
    </row>
    <row r="159" spans="1:8">
      <c r="A159" s="54"/>
      <c r="B159" s="54"/>
      <c r="C159" s="54"/>
      <c r="D159" s="54"/>
      <c r="E159" s="54"/>
      <c r="F159" s="54"/>
      <c r="H159" s="48"/>
    </row>
    <row r="160" spans="1:8">
      <c r="A160" s="54"/>
      <c r="B160" s="54"/>
      <c r="C160" s="54"/>
      <c r="D160" s="54"/>
      <c r="E160" s="54"/>
      <c r="F160" s="54"/>
      <c r="H160" s="48"/>
    </row>
    <row r="161" spans="1:8">
      <c r="A161" s="54"/>
      <c r="B161" s="54"/>
      <c r="C161" s="54"/>
      <c r="D161" s="54"/>
      <c r="E161" s="54"/>
      <c r="F161" s="54"/>
      <c r="H161" s="48"/>
    </row>
    <row r="162" spans="1:8">
      <c r="A162" s="54"/>
      <c r="B162" s="54"/>
      <c r="C162" s="54"/>
      <c r="D162" s="54"/>
      <c r="E162" s="54"/>
      <c r="F162" s="54"/>
      <c r="H162" s="48"/>
    </row>
    <row r="163" spans="1:8">
      <c r="A163" s="54"/>
      <c r="B163" s="54"/>
      <c r="C163" s="54"/>
      <c r="D163" s="54"/>
      <c r="E163" s="54"/>
      <c r="F163" s="54"/>
      <c r="H163" s="48"/>
    </row>
    <row r="164" spans="1:8">
      <c r="A164" s="54"/>
      <c r="B164" s="54"/>
      <c r="C164" s="54"/>
      <c r="D164" s="54"/>
      <c r="E164" s="54"/>
      <c r="F164" s="54"/>
      <c r="H164" s="48"/>
    </row>
    <row r="165" spans="1:8">
      <c r="A165" s="54"/>
      <c r="B165" s="54"/>
      <c r="C165" s="54"/>
      <c r="D165" s="54"/>
      <c r="E165" s="54"/>
      <c r="F165" s="54"/>
      <c r="H165" s="48"/>
    </row>
    <row r="166" spans="1:8">
      <c r="A166" s="54"/>
      <c r="B166" s="54"/>
      <c r="C166" s="54"/>
      <c r="D166" s="54"/>
      <c r="E166" s="54"/>
      <c r="F166" s="54"/>
      <c r="H166" s="48"/>
    </row>
    <row r="167" spans="1:8">
      <c r="A167" s="54"/>
      <c r="B167" s="54"/>
      <c r="C167" s="54"/>
      <c r="D167" s="54"/>
      <c r="E167" s="54"/>
      <c r="F167" s="54"/>
      <c r="H167" s="48"/>
    </row>
    <row r="168" spans="1:8">
      <c r="A168" s="54"/>
      <c r="B168" s="54"/>
      <c r="C168" s="54"/>
      <c r="D168" s="54"/>
      <c r="E168" s="54"/>
      <c r="F168" s="54"/>
      <c r="H168" s="48"/>
    </row>
    <row r="169" spans="1:8">
      <c r="A169" s="54"/>
      <c r="B169" s="54"/>
      <c r="C169" s="54"/>
      <c r="D169" s="54"/>
      <c r="E169" s="54"/>
      <c r="F169" s="54"/>
      <c r="H169" s="48"/>
    </row>
    <row r="170" spans="1:8">
      <c r="A170" s="54"/>
      <c r="B170" s="54"/>
      <c r="C170" s="54"/>
      <c r="D170" s="54"/>
      <c r="E170" s="54"/>
      <c r="F170" s="54"/>
      <c r="H170" s="48"/>
    </row>
    <row r="171" spans="1:8">
      <c r="A171" s="54"/>
      <c r="B171" s="54"/>
      <c r="C171" s="54"/>
      <c r="D171" s="54"/>
      <c r="E171" s="54"/>
      <c r="F171" s="54"/>
      <c r="H171" s="48"/>
    </row>
    <row r="172" spans="1:8">
      <c r="A172" s="54"/>
      <c r="B172" s="54"/>
      <c r="C172" s="54"/>
      <c r="D172" s="54"/>
      <c r="E172" s="54"/>
      <c r="F172" s="54"/>
      <c r="H172" s="48"/>
    </row>
    <row r="173" spans="1:8">
      <c r="A173" s="54"/>
      <c r="B173" s="54"/>
      <c r="C173" s="54"/>
      <c r="D173" s="54"/>
      <c r="E173" s="54"/>
      <c r="F173" s="54"/>
      <c r="H173" s="48"/>
    </row>
    <row r="174" spans="1:8">
      <c r="A174" s="54"/>
      <c r="B174" s="54"/>
      <c r="C174" s="54"/>
      <c r="D174" s="54"/>
      <c r="E174" s="54"/>
      <c r="F174" s="54"/>
      <c r="H174" s="48"/>
    </row>
    <row r="175" spans="1:8">
      <c r="A175" s="54"/>
      <c r="B175" s="54"/>
      <c r="C175" s="54"/>
      <c r="D175" s="54"/>
      <c r="E175" s="54"/>
      <c r="F175" s="54"/>
      <c r="H175" s="48"/>
    </row>
    <row r="176" spans="1:8">
      <c r="A176" s="54"/>
      <c r="B176" s="54"/>
      <c r="C176" s="54"/>
      <c r="D176" s="54"/>
      <c r="E176" s="54"/>
      <c r="F176" s="54"/>
      <c r="H176" s="48"/>
    </row>
    <row r="177" spans="1:8">
      <c r="A177" s="54"/>
      <c r="B177" s="54"/>
      <c r="C177" s="54"/>
      <c r="D177" s="54"/>
      <c r="E177" s="54"/>
      <c r="F177" s="54"/>
      <c r="H177" s="48"/>
    </row>
    <row r="178" spans="1:8">
      <c r="A178" s="54"/>
      <c r="B178" s="54"/>
      <c r="C178" s="54"/>
      <c r="D178" s="54"/>
      <c r="E178" s="54"/>
      <c r="F178" s="54"/>
      <c r="H178" s="48"/>
    </row>
    <row r="179" spans="1:8">
      <c r="A179" s="54"/>
      <c r="B179" s="54"/>
      <c r="C179" s="54"/>
      <c r="D179" s="54"/>
      <c r="E179" s="54"/>
      <c r="F179" s="54"/>
      <c r="H179" s="48"/>
    </row>
    <row r="180" spans="1:8">
      <c r="A180" s="54"/>
      <c r="B180" s="54"/>
      <c r="C180" s="54"/>
      <c r="D180" s="54"/>
      <c r="E180" s="54"/>
      <c r="F180" s="54"/>
      <c r="H180" s="48"/>
    </row>
    <row r="181" spans="1:8">
      <c r="A181" s="54"/>
      <c r="B181" s="54"/>
      <c r="C181" s="54"/>
      <c r="D181" s="54"/>
      <c r="E181" s="54"/>
      <c r="F181" s="54"/>
      <c r="H181" s="48"/>
    </row>
    <row r="182" spans="1:8">
      <c r="A182" s="54"/>
      <c r="B182" s="54"/>
      <c r="C182" s="54"/>
      <c r="D182" s="54"/>
      <c r="E182" s="54"/>
      <c r="F182" s="54"/>
      <c r="H182" s="48"/>
    </row>
    <row r="183" spans="1:8">
      <c r="A183" s="54"/>
      <c r="B183" s="54"/>
      <c r="C183" s="54"/>
      <c r="D183" s="54"/>
      <c r="E183" s="54"/>
      <c r="F183" s="54"/>
      <c r="H183" s="48"/>
    </row>
    <row r="184" spans="1:8">
      <c r="A184" s="54"/>
      <c r="B184" s="54"/>
      <c r="C184" s="54"/>
      <c r="D184" s="54"/>
      <c r="E184" s="54"/>
      <c r="F184" s="54"/>
      <c r="H184" s="48"/>
    </row>
    <row r="185" spans="1:8">
      <c r="A185" s="54"/>
      <c r="B185" s="54"/>
      <c r="C185" s="54"/>
      <c r="D185" s="54"/>
      <c r="E185" s="54"/>
      <c r="F185" s="54"/>
      <c r="H185" s="48"/>
    </row>
    <row r="186" spans="1:8">
      <c r="A186" s="54"/>
      <c r="B186" s="54"/>
      <c r="C186" s="54"/>
      <c r="D186" s="54"/>
      <c r="E186" s="54"/>
      <c r="F186" s="54"/>
      <c r="H186" s="48"/>
    </row>
    <row r="187" spans="1:8">
      <c r="A187" s="54"/>
      <c r="B187" s="54"/>
      <c r="C187" s="54"/>
      <c r="D187" s="54"/>
      <c r="E187" s="54"/>
      <c r="F187" s="54"/>
      <c r="H187" s="48"/>
    </row>
    <row r="188" spans="1:8">
      <c r="A188" s="54"/>
      <c r="B188" s="54"/>
      <c r="C188" s="54"/>
      <c r="D188" s="54"/>
      <c r="E188" s="54"/>
      <c r="F188" s="54"/>
      <c r="H188" s="48"/>
    </row>
    <row r="189" spans="1:8">
      <c r="A189" s="54"/>
      <c r="B189" s="54"/>
      <c r="C189" s="54"/>
      <c r="D189" s="54"/>
      <c r="E189" s="54"/>
      <c r="F189" s="54"/>
      <c r="H189" s="48"/>
    </row>
    <row r="190" spans="1:8">
      <c r="A190" s="54"/>
      <c r="B190" s="54"/>
      <c r="C190" s="54"/>
      <c r="D190" s="54"/>
      <c r="E190" s="54"/>
      <c r="F190" s="54"/>
      <c r="H190" s="48"/>
    </row>
    <row r="191" spans="1:8">
      <c r="A191" s="54"/>
      <c r="B191" s="54"/>
      <c r="C191" s="54"/>
      <c r="D191" s="54"/>
      <c r="E191" s="54"/>
      <c r="F191" s="54"/>
      <c r="H191" s="48"/>
    </row>
    <row r="192" spans="1:8">
      <c r="A192" s="54"/>
      <c r="B192" s="54"/>
      <c r="C192" s="54"/>
      <c r="D192" s="54"/>
      <c r="E192" s="54"/>
      <c r="F192" s="54"/>
      <c r="H192" s="48"/>
    </row>
    <row r="193" spans="1:8">
      <c r="A193" s="54"/>
      <c r="B193" s="54"/>
      <c r="C193" s="54"/>
      <c r="D193" s="54"/>
      <c r="E193" s="54"/>
      <c r="F193" s="54"/>
      <c r="H193" s="48"/>
    </row>
    <row r="194" spans="1:8">
      <c r="A194" s="54"/>
      <c r="B194" s="54"/>
      <c r="C194" s="54"/>
      <c r="D194" s="54"/>
      <c r="E194" s="54"/>
      <c r="F194" s="54"/>
      <c r="H194" s="48"/>
    </row>
    <row r="195" spans="1:8">
      <c r="A195" s="54"/>
      <c r="B195" s="54"/>
      <c r="C195" s="54"/>
      <c r="D195" s="54"/>
      <c r="E195" s="54"/>
      <c r="F195" s="54"/>
      <c r="H195" s="48"/>
    </row>
    <row r="196" spans="1:8">
      <c r="A196" s="54"/>
      <c r="B196" s="54"/>
      <c r="C196" s="54"/>
      <c r="D196" s="54"/>
      <c r="E196" s="54"/>
      <c r="F196" s="54"/>
      <c r="H196" s="48"/>
    </row>
    <row r="197" spans="1:8">
      <c r="A197" s="54"/>
      <c r="B197" s="54"/>
      <c r="C197" s="54"/>
      <c r="D197" s="54"/>
      <c r="E197" s="54"/>
      <c r="F197" s="54"/>
      <c r="H197" s="48"/>
    </row>
    <row r="198" spans="1:8">
      <c r="A198" s="54"/>
      <c r="B198" s="54"/>
      <c r="C198" s="54"/>
      <c r="D198" s="54"/>
      <c r="E198" s="54"/>
      <c r="F198" s="54"/>
      <c r="H198" s="48"/>
    </row>
    <row r="199" spans="1:8">
      <c r="A199" s="54"/>
      <c r="B199" s="54"/>
      <c r="C199" s="54"/>
      <c r="D199" s="54"/>
      <c r="E199" s="54"/>
      <c r="F199" s="54"/>
      <c r="H199" s="48"/>
    </row>
    <row r="200" spans="1:8">
      <c r="A200" s="54"/>
      <c r="B200" s="54"/>
      <c r="C200" s="54"/>
      <c r="D200" s="54"/>
      <c r="E200" s="54"/>
      <c r="F200" s="54"/>
      <c r="H200" s="48"/>
    </row>
    <row r="201" spans="1:8">
      <c r="A201" s="54"/>
      <c r="B201" s="54"/>
      <c r="C201" s="54"/>
      <c r="D201" s="54"/>
      <c r="E201" s="54"/>
      <c r="F201" s="54"/>
      <c r="H201" s="48"/>
    </row>
    <row r="202" spans="1:8">
      <c r="A202" s="54"/>
      <c r="B202" s="54"/>
      <c r="C202" s="54"/>
      <c r="D202" s="54"/>
      <c r="E202" s="54"/>
      <c r="F202" s="54"/>
      <c r="H202" s="48"/>
    </row>
    <row r="203" spans="1:8">
      <c r="A203" s="54"/>
      <c r="B203" s="54"/>
      <c r="C203" s="54"/>
      <c r="D203" s="54"/>
      <c r="E203" s="54"/>
      <c r="F203" s="54"/>
      <c r="H203" s="48"/>
    </row>
    <row r="204" spans="1:8">
      <c r="A204" s="54"/>
      <c r="B204" s="54"/>
      <c r="C204" s="54"/>
      <c r="D204" s="54"/>
      <c r="E204" s="54"/>
      <c r="F204" s="54"/>
      <c r="H204" s="48"/>
    </row>
    <row r="205" spans="1:8">
      <c r="A205" s="54"/>
      <c r="B205" s="54"/>
      <c r="C205" s="54"/>
      <c r="D205" s="54"/>
      <c r="E205" s="54"/>
      <c r="F205" s="54"/>
      <c r="H205" s="48"/>
    </row>
    <row r="206" spans="1:8">
      <c r="A206" s="54"/>
      <c r="B206" s="54"/>
      <c r="C206" s="54"/>
      <c r="D206" s="54"/>
      <c r="E206" s="54"/>
      <c r="F206" s="54"/>
      <c r="H206" s="48"/>
    </row>
    <row r="207" spans="1:8">
      <c r="A207" s="54"/>
      <c r="B207" s="54"/>
      <c r="C207" s="54"/>
      <c r="D207" s="54"/>
      <c r="E207" s="54"/>
      <c r="F207" s="54"/>
      <c r="H207" s="48"/>
    </row>
    <row r="208" spans="1:8">
      <c r="A208" s="54"/>
      <c r="B208" s="54"/>
      <c r="C208" s="54"/>
      <c r="D208" s="54"/>
      <c r="E208" s="54"/>
      <c r="F208" s="54"/>
      <c r="H208" s="48"/>
    </row>
    <row r="209" spans="1:8">
      <c r="A209" s="54"/>
      <c r="B209" s="54"/>
      <c r="C209" s="54"/>
      <c r="D209" s="54"/>
      <c r="E209" s="54"/>
      <c r="F209" s="54"/>
      <c r="H209" s="48"/>
    </row>
    <row r="210" spans="1:8">
      <c r="A210" s="54"/>
      <c r="B210" s="54"/>
      <c r="C210" s="54"/>
      <c r="D210" s="54"/>
      <c r="E210" s="54"/>
      <c r="F210" s="54"/>
      <c r="H210" s="48"/>
    </row>
    <row r="211" spans="1:8">
      <c r="A211" s="54"/>
      <c r="B211" s="54"/>
      <c r="C211" s="54"/>
      <c r="D211" s="54"/>
      <c r="E211" s="54"/>
      <c r="F211" s="54"/>
      <c r="H211" s="48"/>
    </row>
    <row r="212" spans="1:8">
      <c r="A212" s="54"/>
      <c r="B212" s="54"/>
      <c r="C212" s="54"/>
      <c r="D212" s="54"/>
      <c r="E212" s="54"/>
      <c r="F212" s="54"/>
      <c r="H212" s="48"/>
    </row>
    <row r="213" spans="1:8">
      <c r="A213" s="54"/>
      <c r="B213" s="54"/>
      <c r="C213" s="54"/>
      <c r="D213" s="54"/>
      <c r="E213" s="54"/>
      <c r="F213" s="54"/>
      <c r="H213" s="48"/>
    </row>
    <row r="214" spans="1:8">
      <c r="A214" s="54"/>
      <c r="B214" s="54"/>
      <c r="C214" s="54"/>
      <c r="D214" s="54"/>
      <c r="E214" s="54"/>
      <c r="F214" s="54"/>
      <c r="H214" s="48"/>
    </row>
    <row r="215" spans="1:8">
      <c r="A215" s="54"/>
      <c r="B215" s="54"/>
      <c r="C215" s="54"/>
      <c r="D215" s="54"/>
      <c r="E215" s="54"/>
      <c r="F215" s="54"/>
      <c r="H215" s="48"/>
    </row>
    <row r="216" spans="1:8">
      <c r="A216" s="54"/>
      <c r="B216" s="54"/>
      <c r="C216" s="54"/>
      <c r="D216" s="54"/>
      <c r="E216" s="54"/>
      <c r="F216" s="54"/>
      <c r="H216" s="48"/>
    </row>
    <row r="217" spans="1:8">
      <c r="A217" s="54"/>
      <c r="B217" s="54"/>
      <c r="C217" s="54"/>
      <c r="D217" s="54"/>
      <c r="E217" s="54"/>
      <c r="F217" s="54"/>
      <c r="H217" s="48"/>
    </row>
    <row r="218" spans="1:8">
      <c r="A218" s="54"/>
      <c r="B218" s="54"/>
      <c r="C218" s="54"/>
      <c r="D218" s="54"/>
      <c r="E218" s="54"/>
      <c r="F218" s="54"/>
      <c r="H218" s="48"/>
    </row>
    <row r="219" spans="1:8">
      <c r="A219" s="54"/>
      <c r="B219" s="54"/>
      <c r="C219" s="54"/>
      <c r="D219" s="54"/>
      <c r="E219" s="54"/>
      <c r="F219" s="54"/>
      <c r="H219" s="48"/>
    </row>
    <row r="220" spans="1:8">
      <c r="A220" s="54"/>
      <c r="B220" s="54"/>
      <c r="C220" s="54"/>
      <c r="D220" s="54"/>
      <c r="E220" s="54"/>
      <c r="F220" s="54"/>
      <c r="H220" s="48"/>
    </row>
    <row r="221" spans="1:8">
      <c r="A221" s="54"/>
      <c r="B221" s="54"/>
      <c r="C221" s="54"/>
      <c r="D221" s="54"/>
      <c r="E221" s="54"/>
      <c r="F221" s="54"/>
      <c r="H221" s="48"/>
    </row>
    <row r="222" spans="1:8">
      <c r="A222" s="54"/>
      <c r="B222" s="54"/>
      <c r="C222" s="54"/>
      <c r="D222" s="54"/>
      <c r="E222" s="54"/>
      <c r="F222" s="54"/>
      <c r="H222" s="48"/>
    </row>
    <row r="223" spans="1:8">
      <c r="A223" s="54"/>
      <c r="B223" s="54"/>
      <c r="C223" s="54"/>
      <c r="D223" s="54"/>
      <c r="E223" s="54"/>
      <c r="F223" s="54"/>
      <c r="H223" s="48"/>
    </row>
    <row r="224" spans="1:8">
      <c r="A224" s="54"/>
      <c r="B224" s="54"/>
      <c r="C224" s="54"/>
      <c r="D224" s="54"/>
      <c r="E224" s="54"/>
      <c r="F224" s="54"/>
      <c r="H224" s="48"/>
    </row>
    <row r="225" spans="1:8">
      <c r="A225" s="54"/>
      <c r="B225" s="54"/>
      <c r="C225" s="54"/>
      <c r="D225" s="54"/>
      <c r="E225" s="54"/>
      <c r="F225" s="54"/>
      <c r="H225" s="48"/>
    </row>
    <row r="226" spans="1:8">
      <c r="A226" s="54"/>
      <c r="B226" s="54"/>
      <c r="C226" s="54"/>
      <c r="D226" s="54"/>
      <c r="E226" s="54"/>
      <c r="F226" s="54"/>
      <c r="H226" s="48"/>
    </row>
    <row r="227" spans="1:8">
      <c r="A227" s="54"/>
      <c r="B227" s="54"/>
      <c r="C227" s="54"/>
      <c r="D227" s="54"/>
      <c r="E227" s="54"/>
      <c r="F227" s="54"/>
      <c r="H227" s="48"/>
    </row>
    <row r="228" spans="1:8">
      <c r="A228" s="54"/>
      <c r="B228" s="54"/>
      <c r="C228" s="54"/>
      <c r="D228" s="54"/>
      <c r="E228" s="54"/>
      <c r="F228" s="54"/>
      <c r="H228" s="48"/>
    </row>
    <row r="229" spans="1:8">
      <c r="A229" s="54"/>
      <c r="B229" s="54"/>
      <c r="C229" s="54"/>
      <c r="D229" s="54"/>
      <c r="E229" s="54"/>
      <c r="F229" s="54"/>
      <c r="H229" s="48"/>
    </row>
    <row r="230" spans="1:8">
      <c r="A230" s="54"/>
      <c r="B230" s="54"/>
      <c r="C230" s="54"/>
      <c r="D230" s="54"/>
      <c r="E230" s="54"/>
      <c r="F230" s="54"/>
      <c r="H230" s="48"/>
    </row>
    <row r="231" spans="1:8">
      <c r="A231" s="54"/>
      <c r="B231" s="54"/>
      <c r="C231" s="54"/>
      <c r="D231" s="54"/>
      <c r="E231" s="54"/>
      <c r="F231" s="54"/>
      <c r="H231" s="48"/>
    </row>
    <row r="232" spans="1:8">
      <c r="A232" s="54"/>
      <c r="B232" s="54"/>
      <c r="C232" s="54"/>
      <c r="D232" s="54"/>
      <c r="E232" s="54"/>
      <c r="F232" s="54"/>
      <c r="H232" s="48"/>
    </row>
    <row r="233" spans="1:8">
      <c r="A233" s="54"/>
      <c r="B233" s="54"/>
      <c r="C233" s="54"/>
      <c r="D233" s="54"/>
      <c r="E233" s="54"/>
      <c r="F233" s="54"/>
      <c r="H233" s="48"/>
    </row>
    <row r="234" spans="1:8">
      <c r="A234" s="54"/>
      <c r="B234" s="54"/>
      <c r="C234" s="54"/>
      <c r="D234" s="54"/>
      <c r="E234" s="54"/>
      <c r="F234" s="54"/>
      <c r="H234" s="48"/>
    </row>
    <row r="235" spans="1:8">
      <c r="A235" s="54"/>
      <c r="B235" s="54"/>
      <c r="C235" s="54"/>
      <c r="D235" s="54"/>
      <c r="E235" s="54"/>
      <c r="F235" s="54"/>
      <c r="H235" s="48"/>
    </row>
    <row r="236" spans="1:8">
      <c r="A236" s="54"/>
      <c r="B236" s="54"/>
      <c r="C236" s="54"/>
      <c r="D236" s="54"/>
      <c r="E236" s="54"/>
      <c r="F236" s="54"/>
      <c r="H236" s="48"/>
    </row>
    <row r="237" spans="1:8">
      <c r="A237" s="54"/>
      <c r="B237" s="54"/>
      <c r="C237" s="54"/>
      <c r="D237" s="54"/>
      <c r="E237" s="54"/>
      <c r="F237" s="54"/>
      <c r="H237" s="48"/>
    </row>
    <row r="238" spans="1:8">
      <c r="A238" s="54"/>
      <c r="B238" s="54"/>
      <c r="C238" s="54"/>
      <c r="D238" s="54"/>
      <c r="E238" s="54"/>
      <c r="F238" s="54"/>
      <c r="H238" s="48"/>
    </row>
    <row r="239" spans="1:8">
      <c r="A239" s="54"/>
      <c r="B239" s="54"/>
      <c r="C239" s="54"/>
      <c r="D239" s="54"/>
      <c r="E239" s="54"/>
      <c r="F239" s="54"/>
      <c r="H239" s="48"/>
    </row>
    <row r="240" spans="1:8">
      <c r="A240" s="54"/>
      <c r="B240" s="54"/>
      <c r="C240" s="54"/>
      <c r="D240" s="54"/>
      <c r="E240" s="54"/>
      <c r="F240" s="54"/>
      <c r="H240" s="48"/>
    </row>
    <row r="241" spans="1:8">
      <c r="A241" s="54"/>
      <c r="B241" s="54"/>
      <c r="C241" s="54"/>
      <c r="D241" s="54"/>
      <c r="E241" s="54"/>
      <c r="F241" s="54"/>
      <c r="H241" s="48"/>
    </row>
    <row r="242" spans="1:8">
      <c r="A242" s="54"/>
      <c r="B242" s="54"/>
      <c r="C242" s="54"/>
      <c r="D242" s="54"/>
      <c r="E242" s="54"/>
      <c r="F242" s="54"/>
      <c r="H242" s="48"/>
    </row>
    <row r="243" spans="1:8">
      <c r="A243" s="54"/>
      <c r="B243" s="54"/>
      <c r="C243" s="54"/>
      <c r="D243" s="54"/>
      <c r="E243" s="54"/>
      <c r="F243" s="54"/>
      <c r="H243" s="48"/>
    </row>
    <row r="244" spans="1:8">
      <c r="A244" s="54"/>
      <c r="B244" s="54"/>
      <c r="C244" s="54"/>
      <c r="D244" s="54"/>
      <c r="E244" s="54"/>
      <c r="F244" s="54"/>
      <c r="H244" s="48"/>
    </row>
    <row r="245" spans="1:8">
      <c r="A245" s="54"/>
      <c r="B245" s="54"/>
      <c r="C245" s="54"/>
      <c r="D245" s="54"/>
      <c r="E245" s="54"/>
      <c r="F245" s="54"/>
      <c r="H245" s="48"/>
    </row>
    <row r="246" spans="1:8">
      <c r="A246" s="54"/>
      <c r="B246" s="54"/>
      <c r="C246" s="54"/>
      <c r="D246" s="54"/>
      <c r="E246" s="54"/>
      <c r="F246" s="54"/>
      <c r="H246" s="48"/>
    </row>
    <row r="247" spans="1:8">
      <c r="A247" s="54"/>
      <c r="B247" s="54"/>
      <c r="C247" s="54"/>
      <c r="D247" s="54"/>
      <c r="E247" s="54"/>
      <c r="F247" s="54"/>
      <c r="H247" s="48"/>
    </row>
    <row r="248" spans="1:8">
      <c r="A248" s="54"/>
      <c r="B248" s="54"/>
      <c r="C248" s="54"/>
      <c r="D248" s="54"/>
      <c r="E248" s="54"/>
      <c r="F248" s="54"/>
      <c r="H248" s="48"/>
    </row>
    <row r="249" spans="1:8">
      <c r="A249" s="54"/>
      <c r="B249" s="54"/>
      <c r="C249" s="54"/>
      <c r="D249" s="54"/>
      <c r="E249" s="54"/>
      <c r="F249" s="54"/>
      <c r="H249" s="48"/>
    </row>
    <row r="250" spans="1:8">
      <c r="A250" s="54"/>
      <c r="B250" s="54"/>
      <c r="C250" s="54"/>
      <c r="D250" s="54"/>
      <c r="E250" s="54"/>
      <c r="F250" s="54"/>
      <c r="H250" s="48"/>
    </row>
    <row r="251" spans="1:8">
      <c r="A251" s="54"/>
      <c r="B251" s="54"/>
      <c r="C251" s="54"/>
      <c r="D251" s="54"/>
      <c r="E251" s="54"/>
      <c r="F251" s="54"/>
      <c r="H251" s="48"/>
    </row>
    <row r="252" spans="1:8">
      <c r="A252" s="54"/>
      <c r="B252" s="54"/>
      <c r="C252" s="54"/>
      <c r="D252" s="54"/>
      <c r="E252" s="54"/>
      <c r="F252" s="54"/>
      <c r="H252" s="48"/>
    </row>
    <row r="253" spans="1:8">
      <c r="A253" s="54"/>
      <c r="B253" s="54"/>
      <c r="C253" s="54"/>
      <c r="D253" s="54"/>
      <c r="E253" s="54"/>
      <c r="F253" s="54"/>
      <c r="H253" s="48"/>
    </row>
    <row r="254" spans="1:8">
      <c r="A254" s="54"/>
      <c r="B254" s="54"/>
      <c r="C254" s="54"/>
      <c r="D254" s="54"/>
      <c r="E254" s="54"/>
      <c r="F254" s="54"/>
      <c r="H254" s="48"/>
    </row>
    <row r="255" spans="1:8">
      <c r="A255" s="54"/>
      <c r="B255" s="54"/>
      <c r="C255" s="54"/>
      <c r="D255" s="54"/>
      <c r="E255" s="54"/>
      <c r="F255" s="54"/>
      <c r="H255" s="48"/>
    </row>
    <row r="256" spans="1:8">
      <c r="A256" s="54"/>
      <c r="B256" s="54"/>
      <c r="C256" s="54"/>
      <c r="D256" s="54"/>
      <c r="E256" s="54"/>
      <c r="F256" s="54"/>
      <c r="H256" s="48"/>
    </row>
    <row r="257" spans="1:8">
      <c r="A257" s="54"/>
      <c r="B257" s="54"/>
      <c r="C257" s="54"/>
      <c r="D257" s="54"/>
      <c r="E257" s="54"/>
      <c r="F257" s="54"/>
      <c r="H257" s="48"/>
    </row>
    <row r="258" spans="1:8">
      <c r="A258" s="54"/>
      <c r="B258" s="54"/>
      <c r="C258" s="54"/>
      <c r="D258" s="54"/>
      <c r="E258" s="54"/>
      <c r="F258" s="54"/>
      <c r="H258" s="48"/>
    </row>
    <row r="259" spans="1:8">
      <c r="A259" s="54"/>
      <c r="B259" s="54"/>
      <c r="C259" s="54"/>
      <c r="D259" s="54"/>
      <c r="E259" s="54"/>
      <c r="F259" s="54"/>
      <c r="H259" s="48"/>
    </row>
    <row r="260" spans="1:8">
      <c r="A260" s="54"/>
      <c r="B260" s="54"/>
      <c r="C260" s="54"/>
      <c r="D260" s="54"/>
      <c r="E260" s="54"/>
      <c r="F260" s="54"/>
      <c r="H260" s="48"/>
    </row>
    <row r="261" spans="1:8">
      <c r="A261" s="54"/>
      <c r="B261" s="54"/>
      <c r="C261" s="54"/>
      <c r="D261" s="54"/>
      <c r="E261" s="54"/>
      <c r="F261" s="54"/>
      <c r="H261" s="48"/>
    </row>
    <row r="262" spans="1:8">
      <c r="A262" s="54"/>
      <c r="B262" s="54"/>
      <c r="C262" s="54"/>
      <c r="D262" s="54"/>
      <c r="E262" s="54"/>
      <c r="F262" s="54"/>
      <c r="H262" s="48"/>
    </row>
    <row r="263" spans="1:8">
      <c r="A263" s="54"/>
      <c r="B263" s="54"/>
      <c r="C263" s="54"/>
      <c r="D263" s="54"/>
      <c r="E263" s="54"/>
      <c r="F263" s="54"/>
      <c r="H263" s="48"/>
    </row>
    <row r="264" spans="1:8">
      <c r="A264" s="54"/>
      <c r="B264" s="54"/>
      <c r="C264" s="54"/>
      <c r="D264" s="54"/>
      <c r="E264" s="54"/>
      <c r="F264" s="54"/>
      <c r="H264" s="48"/>
    </row>
    <row r="265" spans="1:8">
      <c r="A265" s="54"/>
      <c r="B265" s="54"/>
      <c r="C265" s="54"/>
      <c r="D265" s="54"/>
      <c r="E265" s="54"/>
      <c r="F265" s="54"/>
      <c r="H265" s="48"/>
    </row>
    <row r="266" spans="1:8">
      <c r="A266" s="54"/>
      <c r="B266" s="54"/>
      <c r="C266" s="54"/>
      <c r="D266" s="54"/>
      <c r="E266" s="54"/>
      <c r="F266" s="54"/>
      <c r="H266" s="48"/>
    </row>
    <row r="267" spans="1:8">
      <c r="A267" s="54"/>
      <c r="B267" s="54"/>
      <c r="C267" s="54"/>
      <c r="D267" s="54"/>
      <c r="E267" s="54"/>
      <c r="F267" s="54"/>
      <c r="H267" s="48"/>
    </row>
    <row r="268" spans="1:8">
      <c r="A268" s="54"/>
      <c r="B268" s="54"/>
      <c r="C268" s="54"/>
      <c r="D268" s="54"/>
      <c r="E268" s="54"/>
      <c r="F268" s="54"/>
      <c r="H268" s="48"/>
    </row>
    <row r="269" spans="1:8">
      <c r="A269" s="54"/>
      <c r="B269" s="54"/>
      <c r="C269" s="54"/>
      <c r="D269" s="54"/>
      <c r="E269" s="54"/>
      <c r="F269" s="54"/>
      <c r="H269" s="48"/>
    </row>
    <row r="270" spans="1:8">
      <c r="A270" s="54"/>
      <c r="B270" s="54"/>
      <c r="C270" s="54"/>
      <c r="D270" s="54"/>
      <c r="E270" s="54"/>
      <c r="F270" s="54"/>
      <c r="H270" s="48"/>
    </row>
    <row r="271" spans="1:8">
      <c r="A271" s="54"/>
      <c r="B271" s="54"/>
      <c r="C271" s="54"/>
      <c r="D271" s="54"/>
      <c r="E271" s="54"/>
      <c r="F271" s="54"/>
      <c r="H271" s="48"/>
    </row>
    <row r="272" spans="1:8">
      <c r="A272" s="54"/>
      <c r="B272" s="54"/>
      <c r="C272" s="54"/>
      <c r="D272" s="54"/>
      <c r="E272" s="54"/>
      <c r="F272" s="54"/>
      <c r="H272" s="48"/>
    </row>
    <row r="273" spans="1:8">
      <c r="A273" s="54"/>
      <c r="B273" s="54"/>
      <c r="C273" s="54"/>
      <c r="D273" s="54"/>
      <c r="E273" s="54"/>
      <c r="F273" s="54"/>
      <c r="H273" s="48"/>
    </row>
    <row r="274" spans="1:8">
      <c r="A274" s="54"/>
      <c r="B274" s="54"/>
      <c r="C274" s="54"/>
      <c r="D274" s="54"/>
      <c r="E274" s="54"/>
      <c r="F274" s="54"/>
      <c r="H274" s="48"/>
    </row>
    <row r="275" spans="1:8">
      <c r="A275" s="54"/>
      <c r="B275" s="54"/>
      <c r="C275" s="54"/>
      <c r="D275" s="54"/>
      <c r="E275" s="54"/>
      <c r="F275" s="54"/>
      <c r="H275" s="48"/>
    </row>
    <row r="276" spans="1:8">
      <c r="A276" s="54"/>
      <c r="B276" s="54"/>
      <c r="C276" s="54"/>
      <c r="D276" s="54"/>
      <c r="E276" s="54"/>
      <c r="F276" s="54"/>
      <c r="H276" s="48"/>
    </row>
    <row r="277" spans="1:8">
      <c r="A277" s="54"/>
      <c r="B277" s="54"/>
      <c r="C277" s="54"/>
      <c r="D277" s="54"/>
      <c r="E277" s="54"/>
      <c r="F277" s="54"/>
      <c r="H277" s="48"/>
    </row>
    <row r="278" spans="1:8">
      <c r="A278" s="54"/>
      <c r="B278" s="54"/>
      <c r="C278" s="54"/>
      <c r="D278" s="54"/>
      <c r="E278" s="54"/>
      <c r="F278" s="54"/>
    </row>
    <row r="279" spans="1:8">
      <c r="A279" s="54"/>
      <c r="B279" s="54"/>
      <c r="C279" s="54"/>
      <c r="D279" s="54"/>
      <c r="E279" s="54"/>
      <c r="F279" s="54"/>
    </row>
    <row r="280" spans="1:8">
      <c r="A280" s="54"/>
      <c r="B280" s="54"/>
      <c r="C280" s="54"/>
      <c r="D280" s="54"/>
      <c r="E280" s="54"/>
      <c r="F280" s="54"/>
    </row>
    <row r="281" spans="1:8">
      <c r="A281" s="54"/>
      <c r="B281" s="54"/>
      <c r="C281" s="54"/>
      <c r="D281" s="54"/>
      <c r="E281" s="54"/>
      <c r="F281" s="54"/>
    </row>
    <row r="282" spans="1:8">
      <c r="A282" s="54"/>
      <c r="B282" s="54"/>
      <c r="C282" s="54"/>
      <c r="D282" s="54"/>
      <c r="E282" s="54"/>
      <c r="F282" s="54"/>
    </row>
    <row r="283" spans="1:8">
      <c r="A283" s="54"/>
      <c r="B283" s="54"/>
      <c r="C283" s="54"/>
      <c r="D283" s="54"/>
      <c r="E283" s="54"/>
      <c r="F283" s="54"/>
    </row>
    <row r="284" spans="1:8">
      <c r="A284" s="54"/>
      <c r="B284" s="54"/>
      <c r="C284" s="54"/>
      <c r="D284" s="54"/>
      <c r="E284" s="54"/>
      <c r="F284" s="54"/>
    </row>
    <row r="285" spans="1:8">
      <c r="A285" s="54"/>
      <c r="B285" s="54"/>
      <c r="C285" s="54"/>
      <c r="D285" s="54"/>
      <c r="E285" s="54"/>
      <c r="F285" s="54"/>
    </row>
    <row r="286" spans="1:8">
      <c r="A286" s="54"/>
      <c r="B286" s="54"/>
      <c r="C286" s="54"/>
      <c r="D286" s="54"/>
      <c r="E286" s="54"/>
      <c r="F286" s="54"/>
    </row>
    <row r="287" spans="1:8">
      <c r="A287" s="54"/>
      <c r="B287" s="54"/>
      <c r="C287" s="54"/>
      <c r="D287" s="54"/>
      <c r="E287" s="54"/>
      <c r="F287" s="54"/>
    </row>
    <row r="288" spans="1:8">
      <c r="A288" s="54"/>
      <c r="B288" s="54"/>
      <c r="C288" s="54"/>
      <c r="D288" s="54"/>
      <c r="E288" s="54"/>
      <c r="F288" s="54"/>
    </row>
    <row r="289" spans="1:6">
      <c r="A289" s="54"/>
      <c r="B289" s="54"/>
      <c r="C289" s="54"/>
      <c r="D289" s="54"/>
      <c r="E289" s="54"/>
      <c r="F289" s="54"/>
    </row>
    <row r="290" spans="1:6">
      <c r="A290" s="54"/>
      <c r="B290" s="54"/>
      <c r="C290" s="54"/>
      <c r="D290" s="54"/>
      <c r="E290" s="54"/>
      <c r="F290" s="54"/>
    </row>
    <row r="291" spans="1:6">
      <c r="A291" s="54"/>
      <c r="B291" s="54"/>
      <c r="C291" s="54"/>
      <c r="D291" s="54"/>
      <c r="E291" s="54"/>
      <c r="F291" s="54"/>
    </row>
  </sheetData>
  <customSheetViews>
    <customSheetView guid="{C656D0B0-2271-4C53-910F-AC3E9D33C27C}" scale="120" showPageBreaks="1" fitToPage="1" topLeftCell="A75">
      <selection activeCell="J34" sqref="J34"/>
      <pageMargins left="0.74803149606299213" right="0.55118110236220474" top="0.59055118110236227" bottom="0.59055118110236227" header="0.51181102362204722" footer="0.51181102362204722"/>
      <pageSetup paperSize="9" scale="93" fitToHeight="0" orientation="portrait" r:id="rId1"/>
      <headerFooter alignWithMargins="0"/>
    </customSheetView>
    <customSheetView guid="{7D7C020B-AFF3-4C69-908C-687952C96236}" scale="120" fitToPage="1">
      <selection activeCell="M19" sqref="M19"/>
      <pageMargins left="0.75" right="0.75" top="1" bottom="1" header="0.5" footer="0.5"/>
      <pageSetup paperSize="9" scale="89" fitToHeight="0" orientation="portrait" r:id="rId2"/>
      <headerFooter alignWithMargins="0"/>
    </customSheetView>
    <customSheetView guid="{C7A36855-4541-4ABB-B620-A22FA6E77FDD}" scale="120" fitToPage="1">
      <selection activeCell="K24" sqref="K24"/>
      <pageMargins left="0.75" right="0.75" top="1" bottom="1" header="0.5" footer="0.5"/>
      <pageSetup paperSize="9" fitToHeight="0" orientation="portrait" r:id="rId3"/>
      <headerFooter alignWithMargins="0"/>
    </customSheetView>
    <customSheetView guid="{4D4E0D86-2D98-44DD-8CEB-58D46419DB61}">
      <selection activeCell="A13" sqref="A1:XFD1048576"/>
      <pageMargins left="0.75" right="0.75" top="1" bottom="1" header="0.5" footer="0.5"/>
      <headerFooter alignWithMargins="0"/>
    </customSheetView>
    <customSheetView guid="{3F1DB886-CABB-4045-89A4-5671E4823BCD}" scale="120" showPageBreaks="1" fitToPage="1">
      <selection activeCell="M19" sqref="M19"/>
      <pageMargins left="0.75" right="0.75" top="1" bottom="1" header="0.5" footer="0.5"/>
      <pageSetup paperSize="9" scale="89" fitToHeight="0" orientation="portrait" r:id="rId4"/>
      <headerFooter alignWithMargins="0"/>
    </customSheetView>
    <customSheetView guid="{24C20F67-956F-4147-BDDE-A5A8ECC00779}" scale="120" fitToPage="1">
      <selection activeCell="M19" sqref="M19"/>
      <pageMargins left="0.75" right="0.75" top="1" bottom="1" header="0.5" footer="0.5"/>
      <pageSetup paperSize="9" scale="89" fitToHeight="0" orientation="portrait" r:id="rId5"/>
      <headerFooter alignWithMargins="0"/>
    </customSheetView>
    <customSheetView guid="{A696DDB1-0A0A-4A05-8900-9B2DE99053E9}" scale="120" showPageBreaks="1" fitToPage="1">
      <selection activeCell="J92" sqref="J92"/>
      <pageMargins left="0.75" right="0.75" top="1" bottom="1" header="0.5" footer="0.5"/>
      <pageSetup paperSize="9" scale="90" fitToHeight="0" orientation="portrait" r:id="rId6"/>
      <headerFooter alignWithMargins="0"/>
    </customSheetView>
  </customSheetViews>
  <mergeCells count="21">
    <mergeCell ref="A29:F29"/>
    <mergeCell ref="A95:G95"/>
    <mergeCell ref="F96:G96"/>
    <mergeCell ref="A98:G98"/>
    <mergeCell ref="A25:F28"/>
    <mergeCell ref="G25:G28"/>
    <mergeCell ref="H25:H28"/>
    <mergeCell ref="I25:K25"/>
    <mergeCell ref="I26:K26"/>
    <mergeCell ref="I27:I28"/>
    <mergeCell ref="J27:K27"/>
    <mergeCell ref="A18:K18"/>
    <mergeCell ref="G5:K5"/>
    <mergeCell ref="G7:K7"/>
    <mergeCell ref="G8:K8"/>
    <mergeCell ref="A9:K9"/>
    <mergeCell ref="A11:K11"/>
    <mergeCell ref="G12:K12"/>
    <mergeCell ref="G13:K13"/>
    <mergeCell ref="A15:K15"/>
    <mergeCell ref="G16:K16"/>
  </mergeCells>
  <phoneticPr fontId="10" type="noConversion"/>
  <pageMargins left="0.74803149606299213" right="0.55118110236220474" top="0.59055118110236227" bottom="0.59055118110236227" header="0.51181102362204722" footer="0.51181102362204722"/>
  <pageSetup paperSize="9" scale="93" fitToHeight="0" orientation="portrait" r:id="rId7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2</vt:i4>
      </vt:variant>
    </vt:vector>
  </HeadingPairs>
  <TitlesOfParts>
    <vt:vector size="5" baseType="lpstr">
      <vt:lpstr>f4</vt:lpstr>
      <vt:lpstr>F4-lyg</vt:lpstr>
      <vt:lpstr>9 priedas (forma Nr. 4)</vt:lpstr>
      <vt:lpstr>'f4'!Print_Titles</vt:lpstr>
      <vt:lpstr>'F4-lyg'!Print_Titles</vt:lpstr>
    </vt:vector>
  </TitlesOfParts>
  <Company>LR 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</dc:creator>
  <cp:lastModifiedBy>ZrsaOffice4</cp:lastModifiedBy>
  <cp:lastPrinted>2026-04-14T11:41:28Z</cp:lastPrinted>
  <dcterms:created xsi:type="dcterms:W3CDTF">2006-03-20T12:45:20Z</dcterms:created>
  <dcterms:modified xsi:type="dcterms:W3CDTF">2026-04-14T11:41:33Z</dcterms:modified>
</cp:coreProperties>
</file>